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Планы\Графики 2025-2026\2 курс\"/>
    </mc:Choice>
  </mc:AlternateContent>
  <bookViews>
    <workbookView xWindow="0" yWindow="0" windowWidth="28800" windowHeight="12435" activeTab="1"/>
  </bookViews>
  <sheets>
    <sheet name="Версия 5" sheetId="1" r:id="rId1"/>
    <sheet name="версия 6" sheetId="3" r:id="rId2"/>
  </sheets>
  <definedNames>
    <definedName name="_xlnm.Print_Area" localSheetId="0">'Версия 5'!$A$1:$S$40</definedName>
    <definedName name="_xlnm.Print_Area" localSheetId="1">'версия 6'!$A$1:$S$37</definedName>
  </definedNames>
  <calcPr calcId="152511" refMode="R1C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3" l="1"/>
  <c r="S24" i="3"/>
  <c r="R24" i="3"/>
  <c r="Q24" i="3"/>
  <c r="P24" i="3"/>
  <c r="O24" i="3"/>
  <c r="N24" i="3"/>
  <c r="M24" i="3"/>
  <c r="L24" i="3"/>
  <c r="K24" i="3"/>
  <c r="J24" i="3"/>
  <c r="I24" i="3"/>
  <c r="G24" i="3"/>
  <c r="F24" i="3"/>
  <c r="E24" i="3"/>
  <c r="D24" i="3"/>
  <c r="U27" i="3"/>
  <c r="T27" i="3"/>
  <c r="H23" i="3"/>
  <c r="U25" i="3"/>
  <c r="T25" i="3"/>
  <c r="H21" i="3"/>
  <c r="U23" i="3"/>
  <c r="T23" i="3"/>
  <c r="H20" i="3"/>
  <c r="U22" i="3"/>
  <c r="T22" i="3"/>
  <c r="H19" i="3"/>
  <c r="U21" i="3"/>
  <c r="T21" i="3"/>
  <c r="H18" i="3"/>
  <c r="U20" i="3"/>
  <c r="T20" i="3"/>
  <c r="H17" i="3"/>
  <c r="U19" i="3"/>
  <c r="T19" i="3"/>
  <c r="H16" i="3"/>
  <c r="U18" i="3"/>
  <c r="T18" i="3"/>
  <c r="H15" i="3"/>
  <c r="U17" i="3"/>
  <c r="T17" i="3"/>
  <c r="U16" i="3"/>
  <c r="T16" i="3"/>
  <c r="H14" i="3"/>
  <c r="U15" i="3"/>
  <c r="T15" i="3"/>
  <c r="H13" i="3"/>
  <c r="U14" i="3"/>
  <c r="T14" i="3"/>
  <c r="H12" i="3"/>
  <c r="U13" i="3"/>
  <c r="T13" i="3"/>
  <c r="U12" i="3"/>
  <c r="T12" i="3"/>
  <c r="H11" i="3"/>
  <c r="U11" i="3"/>
  <c r="T11" i="3"/>
  <c r="H10" i="3"/>
  <c r="U10" i="3"/>
  <c r="T10" i="3"/>
  <c r="C25" i="1"/>
  <c r="S25" i="1"/>
  <c r="R25" i="1"/>
  <c r="Q25" i="1"/>
  <c r="P25" i="1"/>
  <c r="O25" i="1"/>
  <c r="N25" i="1"/>
  <c r="M25" i="1"/>
  <c r="L25" i="1"/>
  <c r="K25" i="1"/>
  <c r="J25" i="1"/>
  <c r="I25" i="1"/>
  <c r="G25" i="1"/>
  <c r="F25" i="1"/>
  <c r="E25" i="1"/>
  <c r="D25" i="1"/>
  <c r="U28" i="3" l="1"/>
  <c r="T28" i="3"/>
  <c r="H24" i="3"/>
  <c r="H24" i="1"/>
  <c r="T17" i="1"/>
  <c r="U23" i="1" l="1"/>
  <c r="T23" i="1"/>
  <c r="U22" i="1"/>
  <c r="T22" i="1"/>
  <c r="U21" i="1"/>
  <c r="T21" i="1"/>
  <c r="U20" i="1"/>
  <c r="T20" i="1"/>
  <c r="U19" i="1"/>
  <c r="T19" i="1"/>
  <c r="U18" i="1"/>
  <c r="T18" i="1"/>
  <c r="U17" i="1"/>
  <c r="U16" i="1"/>
  <c r="T16" i="1"/>
  <c r="U15" i="1"/>
  <c r="T15" i="1"/>
  <c r="U14" i="1"/>
  <c r="T14" i="1"/>
  <c r="U13" i="1"/>
  <c r="T13" i="1"/>
  <c r="U12" i="1"/>
  <c r="T12" i="1"/>
  <c r="U11" i="1"/>
  <c r="T11" i="1"/>
  <c r="U10" i="1"/>
  <c r="T10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25" i="1" l="1"/>
</calcChain>
</file>

<file path=xl/comments1.xml><?xml version="1.0" encoding="utf-8"?>
<comments xmlns="http://schemas.openxmlformats.org/spreadsheetml/2006/main">
  <authors>
    <author>Новиков</author>
  </authors>
  <commentList>
    <comment ref="B23" authorId="0" shapeId="0">
      <text>
        <r>
          <rPr>
            <b/>
            <sz val="8"/>
            <color indexed="81"/>
            <rFont val="Tahoma"/>
            <family val="2"/>
            <charset val="204"/>
          </rPr>
          <t>Новиков:</t>
        </r>
        <r>
          <rPr>
            <sz val="8"/>
            <color indexed="81"/>
            <rFont val="Tahoma"/>
            <family val="2"/>
            <charset val="204"/>
          </rPr>
          <t xml:space="preserve">
Это к декану, он сказал разбить так, т.к. у </t>
        </r>
        <r>
          <rPr>
            <b/>
            <sz val="8"/>
            <color indexed="81"/>
            <rFont val="Tahoma"/>
            <family val="2"/>
            <charset val="204"/>
          </rPr>
          <t>нас</t>
        </r>
        <r>
          <rPr>
            <sz val="8"/>
            <color indexed="81"/>
            <rFont val="Tahoma"/>
            <family val="2"/>
            <charset val="204"/>
          </rPr>
          <t xml:space="preserve"> в плане стоял на одном курсе и зачет и экзамен</t>
        </r>
      </text>
    </comment>
  </commentList>
</comments>
</file>

<file path=xl/sharedStrings.xml><?xml version="1.0" encoding="utf-8"?>
<sst xmlns="http://schemas.openxmlformats.org/spreadsheetml/2006/main" count="181" uniqueCount="88">
  <si>
    <t>№</t>
  </si>
  <si>
    <t>Наименование</t>
  </si>
  <si>
    <t>Экза-</t>
  </si>
  <si>
    <t>Зачет</t>
  </si>
  <si>
    <t>Количество часов</t>
  </si>
  <si>
    <t>Распределение по часам</t>
  </si>
  <si>
    <t>п/п</t>
  </si>
  <si>
    <t>дисциплины</t>
  </si>
  <si>
    <t>мен</t>
  </si>
  <si>
    <t>Всего</t>
  </si>
  <si>
    <t>в том числе</t>
  </si>
  <si>
    <t>лекций</t>
  </si>
  <si>
    <t>лаборатор-</t>
  </si>
  <si>
    <t>практиче-</t>
  </si>
  <si>
    <t>ных занятий</t>
  </si>
  <si>
    <t>ских занятий</t>
  </si>
  <si>
    <t xml:space="preserve">    Итого:</t>
  </si>
  <si>
    <t>Установочные лекции</t>
  </si>
  <si>
    <t xml:space="preserve"> </t>
  </si>
  <si>
    <t>Конец занятий :</t>
  </si>
  <si>
    <t>Количество учебных дней:</t>
  </si>
  <si>
    <t>Иностранный язык</t>
  </si>
  <si>
    <t>Декан заочного факультета, доцент                                                                         Егорченков А.В.</t>
  </si>
  <si>
    <t>Математика</t>
  </si>
  <si>
    <t>Физика</t>
  </si>
  <si>
    <t>Курсовой проект</t>
  </si>
  <si>
    <t>Курсовая работа</t>
  </si>
  <si>
    <t>Контрол. Работа</t>
  </si>
  <si>
    <t>- 1 час</t>
  </si>
  <si>
    <t>6 дней</t>
  </si>
  <si>
    <t>21.03.02 - Землеустройство и кадастры "Городской кадастр"</t>
  </si>
  <si>
    <t>Философия</t>
  </si>
  <si>
    <t>Основы ландшафтного дизайна</t>
  </si>
  <si>
    <t>Правоведение</t>
  </si>
  <si>
    <t>Политология</t>
  </si>
  <si>
    <t>Учебные практики: По почвоведению -  2/3 недели, по геодезии -  2 и 2/3 недели.</t>
  </si>
  <si>
    <t>Основы земельного права и государственной земельной политики</t>
  </si>
  <si>
    <t>Основы геодезии</t>
  </si>
  <si>
    <t>Типология объектов недвижимости</t>
  </si>
  <si>
    <t>Прикладная математика для обработки геодезических измерений</t>
  </si>
  <si>
    <t>Статистическое методы анализа, обработки и хранения информации в землеустройстве и кадастрах</t>
  </si>
  <si>
    <t>Основы оценки земли и недвижимости</t>
  </si>
  <si>
    <t>Планировка и застройка территории</t>
  </si>
  <si>
    <t>Системы городской инженерной инфраструктуры</t>
  </si>
  <si>
    <t>Организация рельефа при планировке территории</t>
  </si>
  <si>
    <t>Основы градостроительного проектирования и планировки территорий</t>
  </si>
  <si>
    <t>Спутниковые и наземные системы навигации в землеустройстве и кадастре</t>
  </si>
  <si>
    <t>График занятий в период лабораторно-экзаменационной сессии 2 курса на 2024-2025 учебный год</t>
  </si>
  <si>
    <t>Продолжительность лабораторно-экзаменационной сессии с 11 нобря по 20 декабря 2024 г.</t>
  </si>
  <si>
    <t>11.11-</t>
  </si>
  <si>
    <t>17.11</t>
  </si>
  <si>
    <t>18.11-</t>
  </si>
  <si>
    <t>24.11</t>
  </si>
  <si>
    <t>25.11-</t>
  </si>
  <si>
    <t>01.12</t>
  </si>
  <si>
    <t>02.12-</t>
  </si>
  <si>
    <t>08.12</t>
  </si>
  <si>
    <t>07.12.2024 г.</t>
  </si>
  <si>
    <t>Начало экзаменов: 09 декабря 2024 г. Конец экзаменов: 19 декабря 2024 г.</t>
  </si>
  <si>
    <t xml:space="preserve"> Пересдача экзаменов: 20 декабря 2024 г.</t>
  </si>
  <si>
    <t>дата проведения 04.12.2024г.</t>
  </si>
  <si>
    <t>дата проведения 06.12.2024 г.</t>
  </si>
  <si>
    <t>Основы кадастровой деятельности и кадастрового учета</t>
  </si>
  <si>
    <t>Автоматизация топографо-геодезических работ</t>
  </si>
  <si>
    <t>Основы научных исследований в городском кадастре</t>
  </si>
  <si>
    <t>Дешифрирование аэро- и космических снимков</t>
  </si>
  <si>
    <t>Метрология, стандартизация и сертификация</t>
  </si>
  <si>
    <t>Основы кадастрового деления территории и внесение сведений в ЕГРН</t>
  </si>
  <si>
    <t>Основы устойчивого развития территорий</t>
  </si>
  <si>
    <t>Основы землеустройства и землеустроительного проектирования</t>
  </si>
  <si>
    <t>Общая физическая подготовка</t>
  </si>
  <si>
    <t>Мониторинг земель и объектов недвижимости</t>
  </si>
  <si>
    <t>Экономика и организация сельскохозяйственного производства</t>
  </si>
  <si>
    <t>Основы сметного дела</t>
  </si>
  <si>
    <t xml:space="preserve">Состояние и развитие землеустроительной отрасли </t>
  </si>
  <si>
    <t>Техническая инвентаризация объектов недвижимости</t>
  </si>
  <si>
    <t>Экономика недвижимости</t>
  </si>
  <si>
    <t>Основы землеустройства</t>
  </si>
  <si>
    <t>График занятий в период лабораторно-экзаменационной сессии 2 курса на 2025-2026 учебный год</t>
  </si>
  <si>
    <t>Продолжительность лабораторно-экзаменационной сессии с 10 ноября по 19 декабря 2025 г.</t>
  </si>
  <si>
    <t>10.11-</t>
  </si>
  <si>
    <t>06.12</t>
  </si>
  <si>
    <t>06.12.2025 г.</t>
  </si>
  <si>
    <t xml:space="preserve"> Пересдача экзаменов: 19 декабря 2025 г.</t>
  </si>
  <si>
    <t>Начало экзаменов: 08 декабря 2025 г. Конец экзаменов: 18 декабря 2025 г.</t>
  </si>
  <si>
    <t>дата проведения 04.12.2025 г.</t>
  </si>
  <si>
    <t>дата проведения 06.12.2025 г.</t>
  </si>
  <si>
    <t>Врио декана заочного факультета                                                                        Мамонова В.И.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</si>
</sst>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charset val="204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u/>
      <sz val="9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i/>
      <sz val="9"/>
      <name val="Arial Cyr"/>
      <charset val="204"/>
    </font>
    <font>
      <i/>
      <sz val="7"/>
      <name val="Arial Cyr"/>
      <charset val="204"/>
    </font>
    <font>
      <i/>
      <sz val="7"/>
      <color rgb="FF000000"/>
      <name val="Arial Cyr"/>
      <charset val="204"/>
    </font>
    <font>
      <sz val="9"/>
      <color rgb="FF000000"/>
      <name val="Tahoma"/>
      <family val="2"/>
      <charset val="204"/>
    </font>
    <font>
      <sz val="9"/>
      <color rgb="FF000000"/>
      <name val="Arial Cyr"/>
      <charset val="204"/>
    </font>
    <font>
      <sz val="8"/>
      <name val="Tahoma"/>
      <family val="2"/>
      <charset val="204"/>
    </font>
    <font>
      <i/>
      <sz val="8"/>
      <name val="Arial Cyr"/>
      <charset val="204"/>
    </font>
    <font>
      <b/>
      <i/>
      <sz val="8"/>
      <name val="Arial Cyr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Continuous"/>
    </xf>
    <xf numFmtId="0" fontId="0" fillId="0" borderId="0" xfId="0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0" xfId="0" applyFont="1" applyFill="1" applyBorder="1"/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>
      <alignment horizontal="centerContinuous"/>
    </xf>
    <xf numFmtId="0" fontId="0" fillId="0" borderId="0" xfId="0" applyFill="1" applyBorder="1"/>
    <xf numFmtId="0" fontId="6" fillId="0" borderId="0" xfId="0" applyFont="1" applyFill="1"/>
    <xf numFmtId="0" fontId="4" fillId="0" borderId="27" xfId="0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 wrapText="1" shrinkToFit="1"/>
    </xf>
    <xf numFmtId="1" fontId="10" fillId="0" borderId="30" xfId="0" applyNumberFormat="1" applyFont="1" applyFill="1" applyBorder="1" applyAlignment="1">
      <alignment horizontal="center" vertical="center"/>
    </xf>
    <xf numFmtId="1" fontId="12" fillId="0" borderId="10" xfId="0" applyNumberFormat="1" applyFont="1" applyFill="1" applyBorder="1" applyAlignment="1">
      <alignment horizontal="center" vertical="center" wrapText="1" shrinkToFit="1"/>
    </xf>
    <xf numFmtId="1" fontId="10" fillId="0" borderId="11" xfId="0" applyNumberFormat="1" applyFont="1" applyFill="1" applyBorder="1" applyAlignment="1">
      <alignment horizontal="center" vertical="center"/>
    </xf>
    <xf numFmtId="1" fontId="10" fillId="0" borderId="10" xfId="0" quotePrefix="1" applyNumberFormat="1" applyFont="1" applyFill="1" applyBorder="1" applyAlignment="1">
      <alignment horizontal="center" vertical="center"/>
    </xf>
    <xf numFmtId="1" fontId="10" fillId="0" borderId="11" xfId="0" quotePrefix="1" applyNumberFormat="1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3" fillId="0" borderId="0" xfId="0" applyFont="1" applyFill="1"/>
    <xf numFmtId="0" fontId="5" fillId="0" borderId="0" xfId="0" applyFont="1" applyFill="1"/>
    <xf numFmtId="1" fontId="12" fillId="0" borderId="31" xfId="0" applyNumberFormat="1" applyFont="1" applyFill="1" applyBorder="1" applyAlignment="1">
      <alignment horizontal="center" vertical="center" wrapText="1" shrinkToFit="1"/>
    </xf>
    <xf numFmtId="0" fontId="12" fillId="0" borderId="31" xfId="0" applyNumberFormat="1" applyFont="1" applyFill="1" applyBorder="1" applyAlignment="1">
      <alignment horizontal="center" vertical="center" wrapText="1" shrinkToFit="1"/>
    </xf>
    <xf numFmtId="49" fontId="14" fillId="0" borderId="0" xfId="0" applyNumberFormat="1" applyFont="1" applyFill="1"/>
    <xf numFmtId="0" fontId="1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12" fillId="0" borderId="10" xfId="0" applyNumberFormat="1" applyFont="1" applyFill="1" applyBorder="1" applyAlignment="1">
      <alignment horizontal="center" vertical="center" shrinkToFit="1"/>
    </xf>
    <xf numFmtId="1" fontId="12" fillId="0" borderId="29" xfId="0" applyNumberFormat="1" applyFont="1" applyFill="1" applyBorder="1" applyAlignment="1">
      <alignment horizontal="center" vertical="center" shrinkToFit="1"/>
    </xf>
    <xf numFmtId="1" fontId="12" fillId="0" borderId="34" xfId="0" applyNumberFormat="1" applyFont="1" applyFill="1" applyBorder="1" applyAlignment="1">
      <alignment horizontal="center" vertical="center" wrapText="1" shrinkToFit="1"/>
    </xf>
    <xf numFmtId="0" fontId="19" fillId="0" borderId="0" xfId="0" applyFont="1" applyFill="1" applyBorder="1" applyAlignment="1">
      <alignment horizontal="left" vertical="center"/>
    </xf>
    <xf numFmtId="49" fontId="1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/>
    </xf>
    <xf numFmtId="0" fontId="10" fillId="0" borderId="35" xfId="0" applyFont="1" applyFill="1" applyBorder="1" applyAlignment="1">
      <alignment horizontal="center" vertical="center"/>
    </xf>
    <xf numFmtId="1" fontId="17" fillId="0" borderId="6" xfId="0" applyNumberFormat="1" applyFont="1" applyFill="1" applyBorder="1" applyAlignment="1">
      <alignment horizontal="center" vertical="center" wrapText="1" shrinkToFit="1"/>
    </xf>
    <xf numFmtId="1" fontId="12" fillId="0" borderId="9" xfId="0" applyNumberFormat="1" applyFont="1" applyFill="1" applyBorder="1" applyAlignment="1">
      <alignment horizontal="center" vertical="center" wrapText="1" shrinkToFit="1"/>
    </xf>
    <xf numFmtId="1" fontId="10" fillId="0" borderId="9" xfId="0" applyNumberFormat="1" applyFont="1" applyFill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 shrinkToFi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1" fontId="1" fillId="0" borderId="38" xfId="0" applyNumberFormat="1" applyFont="1" applyFill="1" applyBorder="1" applyAlignment="1">
      <alignment horizontal="center" vertical="center"/>
    </xf>
    <xf numFmtId="1" fontId="1" fillId="0" borderId="39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/>
    <xf numFmtId="1" fontId="9" fillId="0" borderId="0" xfId="0" applyNumberFormat="1" applyFont="1" applyFill="1"/>
    <xf numFmtId="0" fontId="9" fillId="0" borderId="0" xfId="0" applyFont="1" applyFill="1" applyBorder="1"/>
    <xf numFmtId="49" fontId="12" fillId="2" borderId="32" xfId="0" applyNumberFormat="1" applyFont="1" applyFill="1" applyBorder="1" applyAlignment="1">
      <alignment horizontal="left" vertical="center" wrapText="1" shrinkToFit="1"/>
    </xf>
    <xf numFmtId="49" fontId="12" fillId="2" borderId="33" xfId="0" applyNumberFormat="1" applyFont="1" applyFill="1" applyBorder="1" applyAlignment="1">
      <alignment horizontal="left" vertical="center" wrapText="1" shrinkToFit="1"/>
    </xf>
    <xf numFmtId="49" fontId="12" fillId="3" borderId="33" xfId="0" applyNumberFormat="1" applyFont="1" applyFill="1" applyBorder="1" applyAlignment="1">
      <alignment horizontal="left" vertical="center" wrapText="1" shrinkToFit="1"/>
    </xf>
    <xf numFmtId="49" fontId="12" fillId="4" borderId="33" xfId="0" applyNumberFormat="1" applyFont="1" applyFill="1" applyBorder="1" applyAlignment="1">
      <alignment horizontal="left" vertical="center" wrapText="1" shrinkToFit="1"/>
    </xf>
    <xf numFmtId="49" fontId="16" fillId="4" borderId="36" xfId="0" applyNumberFormat="1" applyFont="1" applyFill="1" applyBorder="1" applyAlignment="1">
      <alignment horizontal="left" vertical="center" wrapText="1" shrinkToFit="1"/>
    </xf>
    <xf numFmtId="0" fontId="3" fillId="0" borderId="12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1" fontId="0" fillId="0" borderId="10" xfId="0" quotePrefix="1" applyNumberFormat="1" applyFont="1" applyFill="1" applyBorder="1" applyAlignment="1">
      <alignment horizontal="center" vertical="center"/>
    </xf>
    <xf numFmtId="1" fontId="0" fillId="0" borderId="11" xfId="0" quotePrefix="1" applyNumberFormat="1" applyFont="1" applyFill="1" applyBorder="1" applyAlignment="1">
      <alignment horizontal="center" vertical="center"/>
    </xf>
    <xf numFmtId="1" fontId="0" fillId="0" borderId="11" xfId="0" applyNumberFormat="1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1" fontId="0" fillId="0" borderId="2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18" fillId="0" borderId="41" xfId="0" applyNumberFormat="1" applyFont="1" applyFill="1" applyBorder="1" applyAlignment="1">
      <alignment horizontal="center" vertical="center" wrapText="1" shrinkToFit="1" readingOrder="1"/>
    </xf>
    <xf numFmtId="49" fontId="18" fillId="0" borderId="41" xfId="0" applyNumberFormat="1" applyFont="1" applyFill="1" applyBorder="1" applyAlignment="1">
      <alignment horizontal="center" vertical="center" wrapText="1" shrinkToFit="1" readingOrder="1"/>
    </xf>
    <xf numFmtId="49" fontId="18" fillId="0" borderId="41" xfId="0" applyNumberFormat="1" applyFont="1" applyFill="1" applyBorder="1" applyAlignment="1">
      <alignment horizontal="center" vertical="center" shrinkToFit="1" readingOrder="1"/>
    </xf>
    <xf numFmtId="0" fontId="18" fillId="0" borderId="41" xfId="0" applyNumberFormat="1" applyFont="1" applyFill="1" applyBorder="1" applyAlignment="1">
      <alignment horizontal="center" vertical="center" shrinkToFit="1" readingOrder="1"/>
    </xf>
    <xf numFmtId="0" fontId="3" fillId="0" borderId="4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49" fontId="18" fillId="0" borderId="41" xfId="0" applyNumberFormat="1" applyFont="1" applyFill="1" applyBorder="1" applyAlignment="1">
      <alignment horizontal="left" vertical="center" wrapText="1" shrinkToFit="1" readingOrder="1"/>
    </xf>
    <xf numFmtId="49" fontId="18" fillId="0" borderId="0" xfId="0" applyNumberFormat="1" applyFont="1" applyFill="1" applyBorder="1" applyAlignment="1">
      <alignment horizontal="left" vertical="center" readingOrder="1"/>
    </xf>
    <xf numFmtId="0" fontId="0" fillId="0" borderId="0" xfId="0" applyFont="1" applyFill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0" fillId="0" borderId="0" xfId="0" applyFont="1" applyFill="1" applyAlignment="1">
      <alignment horizontal="center" vertical="center"/>
    </xf>
    <xf numFmtId="1" fontId="0" fillId="0" borderId="0" xfId="0" applyNumberFormat="1" applyFont="1" applyFill="1" applyBorder="1" applyAlignment="1">
      <alignment horizontal="right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Continuous"/>
    </xf>
    <xf numFmtId="49" fontId="18" fillId="0" borderId="41" xfId="0" applyNumberFormat="1" applyFont="1" applyBorder="1" applyAlignment="1">
      <alignment horizontal="left" vertical="center" wrapText="1" shrinkToFit="1" readingOrder="1"/>
    </xf>
    <xf numFmtId="1" fontId="23" fillId="0" borderId="45" xfId="0" applyNumberFormat="1" applyFont="1" applyBorder="1" applyAlignment="1">
      <alignment horizontal="center" vertical="center" wrapText="1" shrinkToFit="1" readingOrder="1"/>
    </xf>
    <xf numFmtId="0" fontId="23" fillId="0" borderId="45" xfId="0" applyFont="1" applyBorder="1" applyAlignment="1">
      <alignment horizontal="center" vertical="center" wrapText="1" shrinkToFit="1" readingOrder="1"/>
    </xf>
    <xf numFmtId="1" fontId="0" fillId="0" borderId="31" xfId="0" applyNumberFormat="1" applyBorder="1" applyAlignment="1">
      <alignment horizontal="center" vertical="center"/>
    </xf>
    <xf numFmtId="49" fontId="23" fillId="0" borderId="45" xfId="0" applyNumberFormat="1" applyFont="1" applyBorder="1" applyAlignment="1">
      <alignment horizontal="center" vertical="center" wrapText="1" shrinkToFit="1" readingOrder="1"/>
    </xf>
    <xf numFmtId="1" fontId="0" fillId="0" borderId="20" xfId="0" applyNumberFormat="1" applyBorder="1" applyAlignment="1">
      <alignment horizontal="center" vertical="center"/>
    </xf>
    <xf numFmtId="14" fontId="20" fillId="0" borderId="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8" fillId="0" borderId="19" xfId="0" applyNumberFormat="1" applyFont="1" applyFill="1" applyBorder="1" applyAlignment="1">
      <alignment horizontal="center" vertical="center"/>
    </xf>
    <xf numFmtId="49" fontId="8" fillId="0" borderId="25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textRotation="180" wrapText="1"/>
    </xf>
    <xf numFmtId="0" fontId="0" fillId="0" borderId="5" xfId="0" applyFill="1" applyBorder="1" applyAlignment="1">
      <alignment horizontal="center" vertical="center" textRotation="180" wrapText="1"/>
    </xf>
    <xf numFmtId="0" fontId="0" fillId="0" borderId="21" xfId="0" applyFill="1" applyBorder="1" applyAlignment="1">
      <alignment horizontal="center" vertical="center" textRotation="180" wrapText="1"/>
    </xf>
    <xf numFmtId="0" fontId="2" fillId="0" borderId="1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8" fillId="0" borderId="18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16" fontId="8" fillId="0" borderId="18" xfId="0" applyNumberFormat="1" applyFont="1" applyFill="1" applyBorder="1" applyAlignment="1">
      <alignment horizontal="center" vertical="center"/>
    </xf>
    <xf numFmtId="16" fontId="8" fillId="0" borderId="22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textRotation="180" wrapText="1"/>
    </xf>
    <xf numFmtId="0" fontId="0" fillId="0" borderId="21" xfId="0" applyFont="1" applyFill="1" applyBorder="1" applyAlignment="1">
      <alignment horizontal="center" vertical="center" textRotation="180" wrapText="1"/>
    </xf>
    <xf numFmtId="0" fontId="0" fillId="0" borderId="3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center" vertical="center" wrapText="1" shrinkToFit="1"/>
    </xf>
    <xf numFmtId="0" fontId="4" fillId="0" borderId="27" xfId="0" applyNumberFormat="1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defaultGridColor="0" view="pageBreakPreview" topLeftCell="A13" colorId="8" zoomScale="115" zoomScaleNormal="75" zoomScaleSheetLayoutView="115" workbookViewId="0">
      <selection sqref="A1:XFD1048576"/>
    </sheetView>
  </sheetViews>
  <sheetFormatPr defaultRowHeight="12.75" x14ac:dyDescent="0.2"/>
  <cols>
    <col min="1" max="1" width="3.140625" style="2" customWidth="1"/>
    <col min="2" max="2" width="40.7109375" style="2" customWidth="1"/>
    <col min="3" max="3" width="4.7109375" style="2" customWidth="1"/>
    <col min="4" max="4" width="5.42578125" style="2" customWidth="1"/>
    <col min="5" max="6" width="4.28515625" style="2" customWidth="1"/>
    <col min="7" max="7" width="4.7109375" style="2" customWidth="1"/>
    <col min="8" max="8" width="5.140625" style="2" customWidth="1"/>
    <col min="9" max="9" width="7.42578125" style="2" customWidth="1"/>
    <col min="10" max="10" width="11" style="2" customWidth="1"/>
    <col min="11" max="11" width="12.42578125" style="2" customWidth="1"/>
    <col min="12" max="19" width="3.7109375" style="2" customWidth="1"/>
    <col min="20" max="20" width="6.7109375" style="2" customWidth="1"/>
    <col min="21" max="16384" width="9.140625" style="2"/>
  </cols>
  <sheetData>
    <row r="1" spans="1:23" s="22" customFormat="1" x14ac:dyDescent="0.2">
      <c r="A1" s="22" t="s">
        <v>30</v>
      </c>
    </row>
    <row r="2" spans="1:23" x14ac:dyDescent="0.2">
      <c r="A2" s="1" t="s">
        <v>47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x14ac:dyDescent="0.2">
      <c r="A3" s="1" t="s">
        <v>48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3" ht="13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3" ht="15.75" customHeight="1" thickBot="1" x14ac:dyDescent="0.25">
      <c r="A5" s="3" t="s">
        <v>0</v>
      </c>
      <c r="B5" s="4" t="s">
        <v>1</v>
      </c>
      <c r="C5" s="5" t="s">
        <v>2</v>
      </c>
      <c r="D5" s="4" t="s">
        <v>3</v>
      </c>
      <c r="E5" s="112" t="s">
        <v>25</v>
      </c>
      <c r="F5" s="112" t="s">
        <v>26</v>
      </c>
      <c r="G5" s="112" t="s">
        <v>27</v>
      </c>
      <c r="H5" s="6" t="s">
        <v>4</v>
      </c>
      <c r="I5" s="6"/>
      <c r="J5" s="6"/>
      <c r="K5" s="6"/>
      <c r="L5" s="115" t="s">
        <v>5</v>
      </c>
      <c r="M5" s="116"/>
      <c r="N5" s="116"/>
      <c r="O5" s="116"/>
      <c r="P5" s="116"/>
      <c r="Q5" s="116"/>
      <c r="R5" s="116"/>
      <c r="S5" s="117"/>
    </row>
    <row r="6" spans="1:23" x14ac:dyDescent="0.2">
      <c r="A6" s="7" t="s">
        <v>6</v>
      </c>
      <c r="B6" s="8" t="s">
        <v>7</v>
      </c>
      <c r="C6" s="9" t="s">
        <v>8</v>
      </c>
      <c r="D6" s="10"/>
      <c r="E6" s="113"/>
      <c r="F6" s="113"/>
      <c r="G6" s="113"/>
      <c r="H6" s="11" t="s">
        <v>9</v>
      </c>
      <c r="I6" s="12" t="s">
        <v>10</v>
      </c>
      <c r="J6" s="12"/>
      <c r="K6" s="12"/>
      <c r="L6" s="121" t="s">
        <v>49</v>
      </c>
      <c r="M6" s="124"/>
      <c r="N6" s="121" t="s">
        <v>51</v>
      </c>
      <c r="O6" s="124"/>
      <c r="P6" s="125" t="s">
        <v>53</v>
      </c>
      <c r="Q6" s="126"/>
      <c r="R6" s="121" t="s">
        <v>55</v>
      </c>
      <c r="S6" s="122"/>
      <c r="T6" s="13"/>
      <c r="U6" s="21"/>
    </row>
    <row r="7" spans="1:23" x14ac:dyDescent="0.2">
      <c r="A7" s="14"/>
      <c r="B7" s="10"/>
      <c r="C7" s="15"/>
      <c r="D7" s="10"/>
      <c r="E7" s="113"/>
      <c r="F7" s="113"/>
      <c r="G7" s="113"/>
      <c r="H7" s="16"/>
      <c r="I7" s="9" t="s">
        <v>11</v>
      </c>
      <c r="J7" s="17" t="s">
        <v>12</v>
      </c>
      <c r="K7" s="9" t="s">
        <v>13</v>
      </c>
      <c r="L7" s="105" t="s">
        <v>50</v>
      </c>
      <c r="M7" s="109"/>
      <c r="N7" s="105" t="s">
        <v>52</v>
      </c>
      <c r="O7" s="109"/>
      <c r="P7" s="105" t="s">
        <v>54</v>
      </c>
      <c r="Q7" s="109"/>
      <c r="R7" s="105" t="s">
        <v>56</v>
      </c>
      <c r="S7" s="106"/>
      <c r="T7" s="18"/>
      <c r="U7" s="21"/>
    </row>
    <row r="8" spans="1:23" ht="11.25" customHeight="1" thickBot="1" x14ac:dyDescent="0.25">
      <c r="A8" s="14"/>
      <c r="B8" s="10"/>
      <c r="C8" s="15"/>
      <c r="D8" s="10"/>
      <c r="E8" s="114"/>
      <c r="F8" s="114"/>
      <c r="G8" s="114"/>
      <c r="H8" s="16"/>
      <c r="I8" s="15"/>
      <c r="J8" s="8" t="s">
        <v>14</v>
      </c>
      <c r="K8" s="9" t="s">
        <v>15</v>
      </c>
      <c r="L8" s="107" t="s">
        <v>29</v>
      </c>
      <c r="M8" s="108"/>
      <c r="N8" s="107" t="s">
        <v>29</v>
      </c>
      <c r="O8" s="108"/>
      <c r="P8" s="107" t="s">
        <v>29</v>
      </c>
      <c r="Q8" s="108"/>
      <c r="R8" s="107" t="s">
        <v>29</v>
      </c>
      <c r="S8" s="123"/>
      <c r="T8" s="18"/>
      <c r="U8" s="21"/>
    </row>
    <row r="9" spans="1:23" s="18" customFormat="1" ht="12" customHeight="1" thickBot="1" x14ac:dyDescent="0.25">
      <c r="A9" s="23">
        <v>1</v>
      </c>
      <c r="B9" s="42">
        <v>2</v>
      </c>
      <c r="C9" s="43">
        <v>3</v>
      </c>
      <c r="D9" s="44">
        <v>4</v>
      </c>
      <c r="E9" s="43">
        <v>5</v>
      </c>
      <c r="F9" s="44">
        <v>6</v>
      </c>
      <c r="G9" s="43">
        <v>7</v>
      </c>
      <c r="H9" s="44">
        <v>8</v>
      </c>
      <c r="I9" s="43">
        <v>9</v>
      </c>
      <c r="J9" s="44">
        <v>10</v>
      </c>
      <c r="K9" s="43">
        <v>11</v>
      </c>
      <c r="L9" s="103">
        <v>12</v>
      </c>
      <c r="M9" s="104"/>
      <c r="N9" s="103">
        <v>13</v>
      </c>
      <c r="O9" s="104"/>
      <c r="P9" s="103">
        <v>14</v>
      </c>
      <c r="Q9" s="104"/>
      <c r="R9" s="103">
        <v>16</v>
      </c>
      <c r="S9" s="104"/>
      <c r="U9" s="13"/>
    </row>
    <row r="10" spans="1:23" s="18" customFormat="1" ht="10.5" customHeight="1" x14ac:dyDescent="0.2">
      <c r="A10" s="34">
        <v>1</v>
      </c>
      <c r="B10" s="66" t="s">
        <v>33</v>
      </c>
      <c r="C10" s="47"/>
      <c r="D10" s="28">
        <v>1</v>
      </c>
      <c r="E10" s="24"/>
      <c r="F10" s="24"/>
      <c r="G10" s="24"/>
      <c r="H10" s="24">
        <f>I10+J10+K10</f>
        <v>8</v>
      </c>
      <c r="I10" s="46">
        <v>4</v>
      </c>
      <c r="J10" s="24"/>
      <c r="K10" s="46">
        <v>4</v>
      </c>
      <c r="L10" s="24">
        <v>2</v>
      </c>
      <c r="M10" s="24"/>
      <c r="N10" s="24"/>
      <c r="O10" s="24">
        <v>2</v>
      </c>
      <c r="P10" s="24">
        <v>2</v>
      </c>
      <c r="Q10" s="24"/>
      <c r="R10" s="24"/>
      <c r="S10" s="29">
        <v>2</v>
      </c>
      <c r="T10" s="26">
        <f>L10+N10+P10+R10</f>
        <v>4</v>
      </c>
      <c r="U10" s="26">
        <f>M10+O10+Q10+S10</f>
        <v>4</v>
      </c>
      <c r="V10" s="13"/>
      <c r="W10" s="13"/>
    </row>
    <row r="11" spans="1:23" s="18" customFormat="1" ht="10.5" customHeight="1" x14ac:dyDescent="0.2">
      <c r="A11" s="35">
        <v>2</v>
      </c>
      <c r="B11" s="68" t="s">
        <v>21</v>
      </c>
      <c r="C11" s="39">
        <v>1</v>
      </c>
      <c r="D11" s="30"/>
      <c r="E11" s="25"/>
      <c r="F11" s="25"/>
      <c r="G11" s="25">
        <v>1</v>
      </c>
      <c r="H11" s="25">
        <f t="shared" ref="H11:H24" si="0">I11+J11+K11</f>
        <v>4</v>
      </c>
      <c r="I11" s="45"/>
      <c r="J11" s="25"/>
      <c r="K11" s="45">
        <v>4</v>
      </c>
      <c r="L11" s="25"/>
      <c r="M11" s="25">
        <v>4</v>
      </c>
      <c r="N11" s="25"/>
      <c r="O11" s="32">
        <v>4</v>
      </c>
      <c r="P11" s="25"/>
      <c r="Q11" s="32">
        <v>4</v>
      </c>
      <c r="R11" s="25"/>
      <c r="S11" s="33">
        <v>4</v>
      </c>
      <c r="T11" s="26">
        <f t="shared" ref="T11:T23" si="1">L11+N11+P11+R11</f>
        <v>0</v>
      </c>
      <c r="U11" s="26">
        <f t="shared" ref="U11:U23" si="2">M11+O11+Q11+S11</f>
        <v>16</v>
      </c>
      <c r="V11" s="13"/>
      <c r="W11" s="13"/>
    </row>
    <row r="12" spans="1:23" s="18" customFormat="1" ht="10.5" customHeight="1" x14ac:dyDescent="0.2">
      <c r="A12" s="35">
        <v>3</v>
      </c>
      <c r="B12" s="68" t="s">
        <v>23</v>
      </c>
      <c r="C12" s="39">
        <v>1</v>
      </c>
      <c r="D12" s="30"/>
      <c r="E12" s="25"/>
      <c r="F12" s="25"/>
      <c r="G12" s="25">
        <v>1</v>
      </c>
      <c r="H12" s="25">
        <f t="shared" si="0"/>
        <v>4</v>
      </c>
      <c r="I12" s="45">
        <v>2</v>
      </c>
      <c r="J12" s="25"/>
      <c r="K12" s="45">
        <v>2</v>
      </c>
      <c r="L12" s="25">
        <v>2</v>
      </c>
      <c r="M12" s="25">
        <v>2</v>
      </c>
      <c r="N12" s="25">
        <v>2</v>
      </c>
      <c r="O12" s="25">
        <v>4</v>
      </c>
      <c r="P12" s="25">
        <v>2</v>
      </c>
      <c r="Q12" s="25">
        <v>4</v>
      </c>
      <c r="R12" s="25">
        <v>2</v>
      </c>
      <c r="S12" s="31">
        <v>2</v>
      </c>
      <c r="T12" s="26">
        <f t="shared" si="1"/>
        <v>8</v>
      </c>
      <c r="U12" s="26">
        <f t="shared" si="2"/>
        <v>12</v>
      </c>
      <c r="V12" s="13"/>
      <c r="W12" s="13"/>
    </row>
    <row r="13" spans="1:23" s="18" customFormat="1" ht="10.5" customHeight="1" x14ac:dyDescent="0.2">
      <c r="A13" s="35">
        <v>4</v>
      </c>
      <c r="B13" s="67" t="s">
        <v>24</v>
      </c>
      <c r="C13" s="38">
        <v>1</v>
      </c>
      <c r="D13" s="30"/>
      <c r="E13" s="25"/>
      <c r="F13" s="25"/>
      <c r="G13" s="25">
        <v>1</v>
      </c>
      <c r="H13" s="25">
        <f t="shared" si="0"/>
        <v>10</v>
      </c>
      <c r="I13" s="45">
        <v>4</v>
      </c>
      <c r="J13" s="25"/>
      <c r="K13" s="45">
        <v>6</v>
      </c>
      <c r="L13" s="25">
        <v>2</v>
      </c>
      <c r="M13" s="25">
        <v>2</v>
      </c>
      <c r="N13" s="25"/>
      <c r="O13" s="25"/>
      <c r="P13" s="25">
        <v>2</v>
      </c>
      <c r="Q13" s="25">
        <v>2</v>
      </c>
      <c r="R13" s="25"/>
      <c r="S13" s="31">
        <v>2</v>
      </c>
      <c r="T13" s="26">
        <f t="shared" si="1"/>
        <v>4</v>
      </c>
      <c r="U13" s="26">
        <f t="shared" si="2"/>
        <v>6</v>
      </c>
      <c r="V13" s="13"/>
      <c r="W13" s="13"/>
    </row>
    <row r="14" spans="1:23" s="18" customFormat="1" ht="10.5" customHeight="1" x14ac:dyDescent="0.2">
      <c r="A14" s="35">
        <v>5</v>
      </c>
      <c r="B14" s="68" t="s">
        <v>37</v>
      </c>
      <c r="C14" s="38">
        <v>1</v>
      </c>
      <c r="D14" s="30"/>
      <c r="E14" s="25"/>
      <c r="F14" s="25"/>
      <c r="G14" s="25"/>
      <c r="H14" s="25">
        <f t="shared" si="0"/>
        <v>20</v>
      </c>
      <c r="I14" s="45">
        <v>6</v>
      </c>
      <c r="J14" s="25"/>
      <c r="K14" s="45">
        <v>14</v>
      </c>
      <c r="L14" s="25">
        <v>2</v>
      </c>
      <c r="M14" s="25">
        <v>2</v>
      </c>
      <c r="N14" s="25">
        <v>2</v>
      </c>
      <c r="O14" s="25">
        <v>2</v>
      </c>
      <c r="P14" s="25">
        <v>2</v>
      </c>
      <c r="Q14" s="25">
        <v>4</v>
      </c>
      <c r="R14" s="25"/>
      <c r="S14" s="31">
        <v>4</v>
      </c>
      <c r="T14" s="26">
        <f t="shared" si="1"/>
        <v>6</v>
      </c>
      <c r="U14" s="26">
        <f t="shared" si="2"/>
        <v>12</v>
      </c>
      <c r="V14" s="13"/>
      <c r="W14" s="13"/>
    </row>
    <row r="15" spans="1:23" s="18" customFormat="1" ht="10.5" customHeight="1" x14ac:dyDescent="0.2">
      <c r="A15" s="35">
        <v>6</v>
      </c>
      <c r="B15" s="68" t="s">
        <v>31</v>
      </c>
      <c r="C15" s="38">
        <v>1</v>
      </c>
      <c r="D15" s="30"/>
      <c r="E15" s="25"/>
      <c r="F15" s="25"/>
      <c r="G15" s="25"/>
      <c r="H15" s="25">
        <f t="shared" si="0"/>
        <v>12</v>
      </c>
      <c r="I15" s="45">
        <v>8</v>
      </c>
      <c r="J15" s="25"/>
      <c r="K15" s="45">
        <v>4</v>
      </c>
      <c r="L15" s="25"/>
      <c r="M15" s="25"/>
      <c r="N15" s="25"/>
      <c r="O15" s="25"/>
      <c r="P15" s="25"/>
      <c r="Q15" s="25"/>
      <c r="R15" s="25"/>
      <c r="S15" s="31"/>
      <c r="T15" s="26">
        <f t="shared" si="1"/>
        <v>0</v>
      </c>
      <c r="U15" s="26">
        <f t="shared" si="2"/>
        <v>0</v>
      </c>
      <c r="V15" s="13"/>
      <c r="W15" s="13"/>
    </row>
    <row r="16" spans="1:23" s="18" customFormat="1" ht="24.75" customHeight="1" x14ac:dyDescent="0.2">
      <c r="A16" s="35">
        <v>7</v>
      </c>
      <c r="B16" s="68" t="s">
        <v>62</v>
      </c>
      <c r="C16" s="38">
        <v>1</v>
      </c>
      <c r="D16" s="30"/>
      <c r="E16" s="25"/>
      <c r="F16" s="25"/>
      <c r="G16" s="25"/>
      <c r="H16" s="25">
        <f t="shared" si="0"/>
        <v>10</v>
      </c>
      <c r="I16" s="45">
        <v>4</v>
      </c>
      <c r="J16" s="25"/>
      <c r="K16" s="45">
        <v>6</v>
      </c>
      <c r="L16" s="25">
        <v>2</v>
      </c>
      <c r="M16" s="25">
        <v>2</v>
      </c>
      <c r="N16" s="25">
        <v>2</v>
      </c>
      <c r="O16" s="25">
        <v>2</v>
      </c>
      <c r="P16" s="25">
        <v>2</v>
      </c>
      <c r="Q16" s="25">
        <v>2</v>
      </c>
      <c r="R16" s="25"/>
      <c r="S16" s="31">
        <v>2</v>
      </c>
      <c r="T16" s="26">
        <f t="shared" si="1"/>
        <v>6</v>
      </c>
      <c r="U16" s="26">
        <f t="shared" si="2"/>
        <v>8</v>
      </c>
      <c r="V16" s="13"/>
      <c r="W16" s="13"/>
    </row>
    <row r="17" spans="1:23" s="18" customFormat="1" ht="12" customHeight="1" x14ac:dyDescent="0.2">
      <c r="A17" s="34">
        <v>8</v>
      </c>
      <c r="B17" s="69" t="s">
        <v>63</v>
      </c>
      <c r="C17" s="38"/>
      <c r="D17" s="30">
        <v>1</v>
      </c>
      <c r="E17" s="25"/>
      <c r="F17" s="25"/>
      <c r="G17" s="25"/>
      <c r="H17" s="25">
        <f t="shared" si="0"/>
        <v>8</v>
      </c>
      <c r="I17" s="45">
        <v>2</v>
      </c>
      <c r="J17" s="25"/>
      <c r="K17" s="45">
        <v>6</v>
      </c>
      <c r="L17" s="25">
        <v>2</v>
      </c>
      <c r="M17" s="25">
        <v>2</v>
      </c>
      <c r="N17" s="25">
        <v>2</v>
      </c>
      <c r="O17" s="32">
        <v>2</v>
      </c>
      <c r="P17" s="25"/>
      <c r="Q17" s="32">
        <v>2</v>
      </c>
      <c r="R17" s="25"/>
      <c r="S17" s="33"/>
      <c r="T17" s="26">
        <f t="shared" si="1"/>
        <v>4</v>
      </c>
      <c r="U17" s="26">
        <f t="shared" si="2"/>
        <v>6</v>
      </c>
      <c r="V17" s="13"/>
      <c r="W17" s="13"/>
    </row>
    <row r="18" spans="1:23" s="18" customFormat="1" ht="24.75" customHeight="1" x14ac:dyDescent="0.2">
      <c r="A18" s="35">
        <v>9</v>
      </c>
      <c r="B18" s="69" t="s">
        <v>64</v>
      </c>
      <c r="C18" s="38"/>
      <c r="D18" s="30">
        <v>1</v>
      </c>
      <c r="E18" s="25"/>
      <c r="F18" s="25"/>
      <c r="G18" s="25"/>
      <c r="H18" s="25">
        <f t="shared" si="0"/>
        <v>10</v>
      </c>
      <c r="I18" s="45">
        <v>4</v>
      </c>
      <c r="J18" s="25"/>
      <c r="K18" s="45">
        <v>6</v>
      </c>
      <c r="L18" s="25">
        <v>2</v>
      </c>
      <c r="M18" s="25">
        <v>2</v>
      </c>
      <c r="N18" s="25">
        <v>2</v>
      </c>
      <c r="O18" s="25">
        <v>2</v>
      </c>
      <c r="P18" s="25"/>
      <c r="Q18" s="25"/>
      <c r="R18" s="25"/>
      <c r="S18" s="31">
        <v>2</v>
      </c>
      <c r="T18" s="26">
        <f t="shared" si="1"/>
        <v>4</v>
      </c>
      <c r="U18" s="26">
        <f t="shared" si="2"/>
        <v>6</v>
      </c>
      <c r="V18" s="13"/>
      <c r="W18" s="13"/>
    </row>
    <row r="19" spans="1:23" s="18" customFormat="1" ht="10.5" customHeight="1" x14ac:dyDescent="0.2">
      <c r="A19" s="35">
        <v>10</v>
      </c>
      <c r="B19" s="67" t="s">
        <v>38</v>
      </c>
      <c r="C19" s="38"/>
      <c r="D19" s="30">
        <v>1</v>
      </c>
      <c r="E19" s="25"/>
      <c r="F19" s="25"/>
      <c r="G19" s="25">
        <v>1</v>
      </c>
      <c r="H19" s="25">
        <f t="shared" si="0"/>
        <v>12</v>
      </c>
      <c r="I19" s="45">
        <v>4</v>
      </c>
      <c r="J19" s="25">
        <v>2</v>
      </c>
      <c r="K19" s="45">
        <v>6</v>
      </c>
      <c r="L19" s="25">
        <v>2</v>
      </c>
      <c r="M19" s="25">
        <v>2</v>
      </c>
      <c r="N19" s="25">
        <v>2</v>
      </c>
      <c r="O19" s="25">
        <v>2</v>
      </c>
      <c r="P19" s="25"/>
      <c r="Q19" s="25">
        <v>2</v>
      </c>
      <c r="R19" s="25"/>
      <c r="S19" s="31">
        <v>2</v>
      </c>
      <c r="T19" s="26">
        <f t="shared" si="1"/>
        <v>4</v>
      </c>
      <c r="U19" s="26">
        <f t="shared" si="2"/>
        <v>8</v>
      </c>
      <c r="V19" s="13"/>
      <c r="W19" s="13"/>
    </row>
    <row r="20" spans="1:23" s="18" customFormat="1" ht="21.75" customHeight="1" x14ac:dyDescent="0.2">
      <c r="A20" s="35">
        <v>11</v>
      </c>
      <c r="B20" s="67" t="s">
        <v>39</v>
      </c>
      <c r="C20" s="38"/>
      <c r="D20" s="30">
        <v>1</v>
      </c>
      <c r="E20" s="25"/>
      <c r="F20" s="25"/>
      <c r="G20" s="25"/>
      <c r="H20" s="25">
        <f t="shared" si="0"/>
        <v>12</v>
      </c>
      <c r="I20" s="45">
        <v>4</v>
      </c>
      <c r="J20" s="25"/>
      <c r="K20" s="45">
        <v>8</v>
      </c>
      <c r="L20" s="25">
        <v>2</v>
      </c>
      <c r="M20" s="25">
        <v>2</v>
      </c>
      <c r="N20" s="25"/>
      <c r="O20" s="25">
        <v>2</v>
      </c>
      <c r="P20" s="25">
        <v>2</v>
      </c>
      <c r="Q20" s="25">
        <v>2</v>
      </c>
      <c r="R20" s="25"/>
      <c r="S20" s="31">
        <v>2</v>
      </c>
      <c r="T20" s="26">
        <f t="shared" si="1"/>
        <v>4</v>
      </c>
      <c r="U20" s="26">
        <f t="shared" si="2"/>
        <v>8</v>
      </c>
      <c r="V20" s="13"/>
      <c r="W20" s="13"/>
    </row>
    <row r="21" spans="1:23" s="18" customFormat="1" ht="36" customHeight="1" x14ac:dyDescent="0.2">
      <c r="A21" s="35">
        <v>12</v>
      </c>
      <c r="B21" s="68" t="s">
        <v>40</v>
      </c>
      <c r="C21" s="38"/>
      <c r="D21" s="30">
        <v>1</v>
      </c>
      <c r="E21" s="25"/>
      <c r="F21" s="25"/>
      <c r="G21" s="25"/>
      <c r="H21" s="25">
        <f t="shared" si="0"/>
        <v>8</v>
      </c>
      <c r="I21" s="45">
        <v>2</v>
      </c>
      <c r="J21" s="25"/>
      <c r="K21" s="45">
        <v>6</v>
      </c>
      <c r="L21" s="25"/>
      <c r="M21" s="25"/>
      <c r="N21" s="25"/>
      <c r="O21" s="25"/>
      <c r="P21" s="25">
        <v>2</v>
      </c>
      <c r="Q21" s="25">
        <v>2</v>
      </c>
      <c r="R21" s="25">
        <v>2</v>
      </c>
      <c r="S21" s="31">
        <v>4</v>
      </c>
      <c r="T21" s="26">
        <f t="shared" si="1"/>
        <v>4</v>
      </c>
      <c r="U21" s="26">
        <f t="shared" si="2"/>
        <v>6</v>
      </c>
      <c r="V21" s="13"/>
      <c r="W21" s="13"/>
    </row>
    <row r="22" spans="1:23" s="18" customFormat="1" ht="10.5" customHeight="1" x14ac:dyDescent="0.2">
      <c r="A22" s="35">
        <v>13</v>
      </c>
      <c r="B22" s="67" t="s">
        <v>41</v>
      </c>
      <c r="C22" s="38"/>
      <c r="D22" s="30">
        <v>1</v>
      </c>
      <c r="E22" s="25"/>
      <c r="F22" s="25"/>
      <c r="G22" s="25"/>
      <c r="H22" s="25">
        <f t="shared" si="0"/>
        <v>10</v>
      </c>
      <c r="I22" s="45">
        <v>4</v>
      </c>
      <c r="J22" s="25"/>
      <c r="K22" s="45">
        <v>6</v>
      </c>
      <c r="L22" s="25">
        <v>2</v>
      </c>
      <c r="M22" s="25">
        <v>2</v>
      </c>
      <c r="N22" s="25"/>
      <c r="O22" s="25">
        <v>2</v>
      </c>
      <c r="P22" s="25">
        <v>2</v>
      </c>
      <c r="Q22" s="25">
        <v>2</v>
      </c>
      <c r="R22" s="25"/>
      <c r="S22" s="31"/>
      <c r="T22" s="26">
        <f t="shared" si="1"/>
        <v>4</v>
      </c>
      <c r="U22" s="26">
        <f t="shared" si="2"/>
        <v>6</v>
      </c>
      <c r="V22" s="13"/>
      <c r="W22" s="13"/>
    </row>
    <row r="23" spans="1:23" s="18" customFormat="1" ht="10.5" customHeight="1" x14ac:dyDescent="0.2">
      <c r="A23" s="35">
        <v>14</v>
      </c>
      <c r="B23" s="69" t="s">
        <v>42</v>
      </c>
      <c r="C23" s="38"/>
      <c r="D23" s="30">
        <v>1</v>
      </c>
      <c r="E23" s="25"/>
      <c r="F23" s="25"/>
      <c r="G23" s="25"/>
      <c r="H23" s="25">
        <f t="shared" si="0"/>
        <v>20</v>
      </c>
      <c r="I23" s="45">
        <v>6</v>
      </c>
      <c r="J23" s="25"/>
      <c r="K23" s="45">
        <v>14</v>
      </c>
      <c r="L23" s="25">
        <v>2</v>
      </c>
      <c r="M23" s="25">
        <v>4</v>
      </c>
      <c r="N23" s="25">
        <v>2</v>
      </c>
      <c r="O23" s="25">
        <v>4</v>
      </c>
      <c r="P23" s="25"/>
      <c r="Q23" s="25">
        <v>2</v>
      </c>
      <c r="R23" s="25">
        <v>2</v>
      </c>
      <c r="S23" s="31">
        <v>4</v>
      </c>
      <c r="T23" s="26">
        <f t="shared" si="1"/>
        <v>6</v>
      </c>
      <c r="U23" s="26">
        <f t="shared" si="2"/>
        <v>14</v>
      </c>
      <c r="V23" s="13"/>
      <c r="W23" s="13"/>
    </row>
    <row r="24" spans="1:23" s="18" customFormat="1" ht="24" customHeight="1" thickBot="1" x14ac:dyDescent="0.25">
      <c r="A24" s="53">
        <v>15</v>
      </c>
      <c r="B24" s="70" t="s">
        <v>45</v>
      </c>
      <c r="C24" s="54"/>
      <c r="D24" s="55">
        <v>1</v>
      </c>
      <c r="E24" s="56"/>
      <c r="F24" s="56"/>
      <c r="G24" s="56"/>
      <c r="H24" s="56">
        <f t="shared" si="0"/>
        <v>10</v>
      </c>
      <c r="I24" s="57">
        <v>4</v>
      </c>
      <c r="J24" s="56"/>
      <c r="K24" s="57">
        <v>6</v>
      </c>
      <c r="L24" s="56">
        <v>2</v>
      </c>
      <c r="M24" s="56">
        <v>2</v>
      </c>
      <c r="N24" s="56">
        <v>2</v>
      </c>
      <c r="O24" s="56">
        <v>2</v>
      </c>
      <c r="P24" s="56"/>
      <c r="Q24" s="56">
        <v>2</v>
      </c>
      <c r="R24" s="56"/>
      <c r="S24" s="58"/>
      <c r="T24" s="26"/>
      <c r="U24" s="26"/>
      <c r="V24" s="13"/>
      <c r="W24" s="13"/>
    </row>
    <row r="25" spans="1:23" s="18" customFormat="1" ht="13.5" thickBot="1" x14ac:dyDescent="0.25">
      <c r="A25" s="27" t="s">
        <v>16</v>
      </c>
      <c r="B25" s="59"/>
      <c r="C25" s="60">
        <f>SUM(C10:C24)</f>
        <v>6</v>
      </c>
      <c r="D25" s="60">
        <f t="shared" ref="D25:S25" si="3">SUM(D10:D24)</f>
        <v>9</v>
      </c>
      <c r="E25" s="60">
        <f t="shared" si="3"/>
        <v>0</v>
      </c>
      <c r="F25" s="60">
        <f t="shared" si="3"/>
        <v>0</v>
      </c>
      <c r="G25" s="60">
        <f t="shared" si="3"/>
        <v>4</v>
      </c>
      <c r="H25" s="60">
        <f t="shared" si="3"/>
        <v>158</v>
      </c>
      <c r="I25" s="60">
        <f t="shared" si="3"/>
        <v>58</v>
      </c>
      <c r="J25" s="60">
        <f t="shared" si="3"/>
        <v>2</v>
      </c>
      <c r="K25" s="60">
        <f t="shared" si="3"/>
        <v>98</v>
      </c>
      <c r="L25" s="60">
        <f t="shared" si="3"/>
        <v>24</v>
      </c>
      <c r="M25" s="60">
        <f t="shared" si="3"/>
        <v>28</v>
      </c>
      <c r="N25" s="60">
        <f t="shared" si="3"/>
        <v>16</v>
      </c>
      <c r="O25" s="60">
        <f t="shared" si="3"/>
        <v>30</v>
      </c>
      <c r="P25" s="60">
        <f t="shared" si="3"/>
        <v>16</v>
      </c>
      <c r="Q25" s="60">
        <f t="shared" si="3"/>
        <v>30</v>
      </c>
      <c r="R25" s="60">
        <f t="shared" si="3"/>
        <v>6</v>
      </c>
      <c r="S25" s="61">
        <f t="shared" si="3"/>
        <v>30</v>
      </c>
      <c r="T25" s="26"/>
      <c r="U25" s="13"/>
      <c r="V25" s="13"/>
      <c r="W25" s="13"/>
    </row>
    <row r="26" spans="1:23" s="62" customFormat="1" ht="11.25" x14ac:dyDescent="0.2">
      <c r="A26" s="62" t="s">
        <v>18</v>
      </c>
      <c r="D26" s="111" t="s">
        <v>19</v>
      </c>
      <c r="E26" s="111"/>
      <c r="F26" s="111"/>
      <c r="G26" s="111"/>
      <c r="H26" s="102" t="s">
        <v>57</v>
      </c>
      <c r="I26" s="102"/>
      <c r="J26" s="102"/>
      <c r="K26" s="111" t="s">
        <v>20</v>
      </c>
      <c r="L26" s="111"/>
      <c r="M26" s="111"/>
      <c r="N26" s="111"/>
      <c r="O26" s="111"/>
      <c r="P26" s="111"/>
      <c r="Q26" s="110">
        <v>24</v>
      </c>
      <c r="R26" s="110"/>
    </row>
    <row r="27" spans="1:23" s="63" customFormat="1" ht="11.25" x14ac:dyDescent="0.2">
      <c r="A27" s="63" t="s">
        <v>58</v>
      </c>
      <c r="I27" s="63" t="s">
        <v>59</v>
      </c>
      <c r="U27" s="64"/>
    </row>
    <row r="28" spans="1:23" s="63" customFormat="1" ht="11.25" x14ac:dyDescent="0.2">
      <c r="A28" s="65"/>
      <c r="B28" s="65" t="s">
        <v>35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</row>
    <row r="29" spans="1:23" x14ac:dyDescent="0.2">
      <c r="A29" s="119" t="s">
        <v>17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21"/>
      <c r="U29" s="21"/>
      <c r="V29" s="21"/>
      <c r="W29" s="21"/>
    </row>
    <row r="30" spans="1:23" ht="12" customHeight="1" x14ac:dyDescent="0.2">
      <c r="A30" s="52" t="s">
        <v>36</v>
      </c>
      <c r="B30" s="52"/>
      <c r="C30" s="48"/>
      <c r="D30" s="49"/>
      <c r="E30" s="49" t="s">
        <v>28</v>
      </c>
      <c r="F30" s="49"/>
      <c r="G30" s="52" t="s">
        <v>71</v>
      </c>
      <c r="H30" s="52"/>
      <c r="I30" s="49"/>
      <c r="J30" s="48"/>
      <c r="K30" s="48"/>
      <c r="L30" s="48"/>
      <c r="M30" s="48"/>
      <c r="N30" s="48"/>
      <c r="O30" s="48"/>
      <c r="P30" s="48"/>
      <c r="Q30" s="48"/>
      <c r="R30" s="49" t="s">
        <v>28</v>
      </c>
      <c r="S30" s="50"/>
      <c r="T30" s="21"/>
      <c r="U30" s="21"/>
      <c r="V30" s="21"/>
      <c r="W30" s="21"/>
    </row>
    <row r="31" spans="1:23" ht="10.5" customHeight="1" x14ac:dyDescent="0.2">
      <c r="A31" s="52" t="s">
        <v>66</v>
      </c>
      <c r="B31" s="52"/>
      <c r="C31" s="48"/>
      <c r="D31" s="49"/>
      <c r="E31" s="49" t="s">
        <v>28</v>
      </c>
      <c r="F31" s="49"/>
      <c r="G31" s="52" t="s">
        <v>72</v>
      </c>
      <c r="H31" s="52"/>
      <c r="I31" s="49"/>
      <c r="J31" s="48"/>
      <c r="K31" s="48"/>
      <c r="L31" s="48"/>
      <c r="M31" s="48"/>
      <c r="N31" s="48"/>
      <c r="O31" s="48"/>
      <c r="P31" s="48"/>
      <c r="Q31" s="48"/>
      <c r="R31" s="49" t="s">
        <v>28</v>
      </c>
      <c r="S31" s="50"/>
    </row>
    <row r="32" spans="1:23" ht="11.25" customHeight="1" x14ac:dyDescent="0.2">
      <c r="A32" s="52" t="s">
        <v>67</v>
      </c>
      <c r="B32" s="52"/>
      <c r="C32" s="48"/>
      <c r="D32" s="49"/>
      <c r="E32" s="49" t="s">
        <v>28</v>
      </c>
      <c r="F32" s="49"/>
      <c r="G32" s="52" t="s">
        <v>65</v>
      </c>
      <c r="H32" s="52"/>
      <c r="I32" s="49"/>
      <c r="J32" s="48"/>
      <c r="K32" s="48"/>
      <c r="L32" s="48"/>
      <c r="M32" s="48"/>
      <c r="N32" s="48"/>
      <c r="O32" s="48"/>
      <c r="P32" s="48"/>
      <c r="Q32" s="48"/>
      <c r="R32" s="49" t="s">
        <v>28</v>
      </c>
      <c r="S32" s="51"/>
    </row>
    <row r="33" spans="1:23" ht="10.5" customHeight="1" x14ac:dyDescent="0.2">
      <c r="A33" s="52" t="s">
        <v>68</v>
      </c>
      <c r="B33" s="52"/>
      <c r="C33" s="48"/>
      <c r="D33" s="49"/>
      <c r="E33" s="49" t="s">
        <v>28</v>
      </c>
      <c r="F33" s="49"/>
      <c r="G33" s="52" t="s">
        <v>73</v>
      </c>
      <c r="H33" s="52"/>
      <c r="I33" s="49"/>
      <c r="J33" s="48"/>
      <c r="K33" s="48"/>
      <c r="L33" s="48"/>
      <c r="M33" s="48"/>
      <c r="N33" s="48"/>
      <c r="O33" s="48"/>
      <c r="P33" s="48"/>
      <c r="Q33" s="48"/>
      <c r="R33" s="49" t="s">
        <v>28</v>
      </c>
      <c r="S33" s="50"/>
    </row>
    <row r="34" spans="1:23" ht="10.5" customHeight="1" x14ac:dyDescent="0.2">
      <c r="A34" s="52" t="s">
        <v>74</v>
      </c>
      <c r="B34" s="52"/>
      <c r="C34" s="48"/>
      <c r="D34" s="49"/>
      <c r="E34" s="49" t="s">
        <v>28</v>
      </c>
      <c r="F34" s="49"/>
      <c r="G34" s="52" t="s">
        <v>42</v>
      </c>
      <c r="H34" s="52"/>
      <c r="I34" s="49"/>
      <c r="J34" s="48"/>
      <c r="K34" s="48"/>
      <c r="L34" s="48"/>
      <c r="M34" s="48"/>
      <c r="N34" s="48"/>
      <c r="O34" s="48"/>
      <c r="P34" s="48"/>
      <c r="Q34" s="48"/>
      <c r="R34" s="49" t="s">
        <v>28</v>
      </c>
      <c r="S34" s="50"/>
    </row>
    <row r="35" spans="1:23" ht="10.5" customHeight="1" x14ac:dyDescent="0.2">
      <c r="A35" s="52" t="s">
        <v>69</v>
      </c>
      <c r="B35" s="52"/>
      <c r="C35" s="48"/>
      <c r="D35" s="49"/>
      <c r="E35" s="49" t="s">
        <v>28</v>
      </c>
      <c r="F35" s="49"/>
      <c r="G35" s="52" t="s">
        <v>44</v>
      </c>
      <c r="H35" s="52"/>
      <c r="I35" s="49"/>
      <c r="J35" s="48"/>
      <c r="K35" s="48"/>
      <c r="L35" s="48"/>
      <c r="M35" s="48"/>
      <c r="N35" s="48"/>
      <c r="O35" s="48"/>
      <c r="P35" s="48"/>
      <c r="Q35" s="48"/>
      <c r="R35" s="49" t="s">
        <v>28</v>
      </c>
      <c r="S35" s="50"/>
    </row>
    <row r="36" spans="1:23" ht="10.5" customHeight="1" x14ac:dyDescent="0.2">
      <c r="A36" s="52" t="s">
        <v>70</v>
      </c>
      <c r="B36" s="52"/>
      <c r="C36" s="48"/>
      <c r="D36" s="49"/>
      <c r="E36" s="49" t="s">
        <v>28</v>
      </c>
      <c r="F36" s="49"/>
      <c r="G36" s="52" t="s">
        <v>46</v>
      </c>
      <c r="H36" s="49"/>
      <c r="I36" s="49"/>
      <c r="J36" s="48"/>
      <c r="K36" s="48"/>
      <c r="L36" s="48"/>
      <c r="M36" s="48"/>
      <c r="N36" s="48"/>
      <c r="O36" s="48"/>
      <c r="P36" s="48"/>
      <c r="Q36" s="48"/>
      <c r="R36" s="49" t="s">
        <v>28</v>
      </c>
      <c r="S36" s="50"/>
    </row>
    <row r="37" spans="1:23" ht="8.25" customHeight="1" x14ac:dyDescent="0.2">
      <c r="A37" s="52" t="s">
        <v>43</v>
      </c>
      <c r="B37" s="52"/>
      <c r="C37" s="48"/>
      <c r="D37" s="49"/>
      <c r="E37" s="49" t="s">
        <v>28</v>
      </c>
      <c r="F37" s="49"/>
      <c r="G37" s="52" t="s">
        <v>65</v>
      </c>
      <c r="H37" s="49"/>
      <c r="I37" s="49"/>
      <c r="J37" s="48"/>
      <c r="K37" s="48"/>
      <c r="L37" s="48"/>
      <c r="M37" s="48"/>
      <c r="N37" s="48"/>
      <c r="O37" s="48"/>
      <c r="P37" s="48"/>
      <c r="Q37" s="48"/>
      <c r="R37" s="49" t="s">
        <v>28</v>
      </c>
      <c r="S37" s="50"/>
    </row>
    <row r="38" spans="1:23" ht="11.25" customHeight="1" x14ac:dyDescent="0.2">
      <c r="A38" s="52" t="s">
        <v>32</v>
      </c>
      <c r="B38" s="52"/>
      <c r="C38" s="48"/>
      <c r="D38" s="49"/>
      <c r="E38" s="49" t="s">
        <v>28</v>
      </c>
      <c r="F38" s="49"/>
      <c r="G38" s="52"/>
      <c r="H38" s="49"/>
      <c r="I38" s="49"/>
      <c r="J38" s="48"/>
      <c r="K38" s="48"/>
      <c r="L38" s="48"/>
      <c r="M38" s="48"/>
      <c r="N38" s="48"/>
      <c r="O38" s="48"/>
      <c r="P38" s="48"/>
      <c r="Q38" s="48"/>
      <c r="R38" s="49"/>
      <c r="S38" s="50"/>
    </row>
    <row r="39" spans="1:23" s="37" customFormat="1" ht="12.75" customHeight="1" x14ac:dyDescent="0.2">
      <c r="A39" s="36"/>
      <c r="B39" s="118" t="s">
        <v>60</v>
      </c>
      <c r="C39" s="118"/>
      <c r="D39" s="118"/>
      <c r="E39" s="118"/>
      <c r="F39" s="118"/>
      <c r="G39" s="40"/>
      <c r="H39" s="41"/>
      <c r="I39" s="118" t="s">
        <v>61</v>
      </c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V39" s="2"/>
      <c r="W39" s="2"/>
    </row>
    <row r="40" spans="1:23" ht="15" customHeight="1" x14ac:dyDescent="0.2">
      <c r="B40" s="20" t="s">
        <v>22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</sheetData>
  <mergeCells count="27">
    <mergeCell ref="F5:F8"/>
    <mergeCell ref="G5:G8"/>
    <mergeCell ref="L5:S5"/>
    <mergeCell ref="B39:F39"/>
    <mergeCell ref="I39:S39"/>
    <mergeCell ref="A29:S29"/>
    <mergeCell ref="E5:E8"/>
    <mergeCell ref="R6:S6"/>
    <mergeCell ref="R8:S8"/>
    <mergeCell ref="L7:M7"/>
    <mergeCell ref="R9:S9"/>
    <mergeCell ref="P9:Q9"/>
    <mergeCell ref="L6:M6"/>
    <mergeCell ref="N6:O6"/>
    <mergeCell ref="P6:Q6"/>
    <mergeCell ref="D26:G26"/>
    <mergeCell ref="H26:J26"/>
    <mergeCell ref="N9:O9"/>
    <mergeCell ref="R7:S7"/>
    <mergeCell ref="L8:M8"/>
    <mergeCell ref="N8:O8"/>
    <mergeCell ref="P8:Q8"/>
    <mergeCell ref="N7:O7"/>
    <mergeCell ref="P7:Q7"/>
    <mergeCell ref="Q26:R26"/>
    <mergeCell ref="K26:P26"/>
    <mergeCell ref="L9:M9"/>
  </mergeCells>
  <phoneticPr fontId="9" type="noConversion"/>
  <pageMargins left="0.84" right="0.39370078740157483" top="1" bottom="0.5" header="0.54" footer="0.4"/>
  <pageSetup paperSize="9" scale="92" orientation="landscape" horizontalDpi="150" verticalDpi="180" r:id="rId1"/>
  <headerFooter alignWithMargins="0"/>
  <ignoredErrors>
    <ignoredError sqref="C25:R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1"/>
  <sheetViews>
    <sheetView tabSelected="1" view="pageBreakPreview" zoomScale="115" zoomScaleNormal="115" zoomScaleSheetLayoutView="115" workbookViewId="0">
      <selection activeCell="F13" sqref="F13"/>
    </sheetView>
  </sheetViews>
  <sheetFormatPr defaultRowHeight="12.75" x14ac:dyDescent="0.2"/>
  <cols>
    <col min="1" max="1" width="3.140625" style="89" customWidth="1"/>
    <col min="2" max="2" width="40.7109375" style="89" customWidth="1"/>
    <col min="3" max="3" width="4.7109375" style="89" customWidth="1"/>
    <col min="4" max="4" width="5.42578125" style="89" customWidth="1"/>
    <col min="5" max="6" width="4.28515625" style="89" customWidth="1"/>
    <col min="7" max="7" width="4.7109375" style="89" customWidth="1"/>
    <col min="8" max="8" width="5.140625" style="89" customWidth="1"/>
    <col min="9" max="9" width="7.42578125" style="89" customWidth="1"/>
    <col min="10" max="10" width="11" style="89" customWidth="1"/>
    <col min="11" max="11" width="12.42578125" style="89" customWidth="1"/>
    <col min="12" max="19" width="3.7109375" style="89" customWidth="1"/>
    <col min="20" max="20" width="6.7109375" style="89" customWidth="1"/>
    <col min="21" max="16384" width="9.140625" style="89"/>
  </cols>
  <sheetData>
    <row r="1" spans="1:21" s="22" customFormat="1" x14ac:dyDescent="0.2">
      <c r="A1" s="22" t="s">
        <v>30</v>
      </c>
    </row>
    <row r="2" spans="1:21" x14ac:dyDescent="0.2">
      <c r="A2" s="1" t="s">
        <v>78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1" x14ac:dyDescent="0.2">
      <c r="A3" s="1" t="s">
        <v>79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1" ht="13.5" thickBo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21" ht="15.75" customHeight="1" thickBot="1" x14ac:dyDescent="0.25">
      <c r="A5" s="3" t="s">
        <v>0</v>
      </c>
      <c r="B5" s="4" t="s">
        <v>1</v>
      </c>
      <c r="C5" s="5" t="s">
        <v>2</v>
      </c>
      <c r="D5" s="4" t="s">
        <v>3</v>
      </c>
      <c r="E5" s="112" t="s">
        <v>25</v>
      </c>
      <c r="F5" s="112" t="s">
        <v>26</v>
      </c>
      <c r="G5" s="112" t="s">
        <v>27</v>
      </c>
      <c r="H5" s="6" t="s">
        <v>4</v>
      </c>
      <c r="I5" s="6"/>
      <c r="J5" s="6"/>
      <c r="K5" s="6"/>
      <c r="L5" s="115" t="s">
        <v>5</v>
      </c>
      <c r="M5" s="129"/>
      <c r="N5" s="129"/>
      <c r="O5" s="129"/>
      <c r="P5" s="129"/>
      <c r="Q5" s="129"/>
      <c r="R5" s="129"/>
      <c r="S5" s="130"/>
    </row>
    <row r="6" spans="1:21" x14ac:dyDescent="0.2">
      <c r="A6" s="7" t="s">
        <v>6</v>
      </c>
      <c r="B6" s="8" t="s">
        <v>7</v>
      </c>
      <c r="C6" s="9" t="s">
        <v>8</v>
      </c>
      <c r="D6" s="10"/>
      <c r="E6" s="127"/>
      <c r="F6" s="127"/>
      <c r="G6" s="127"/>
      <c r="H6" s="11" t="s">
        <v>9</v>
      </c>
      <c r="I6" s="12" t="s">
        <v>10</v>
      </c>
      <c r="J6" s="12"/>
      <c r="K6" s="12"/>
      <c r="L6" s="121" t="s">
        <v>80</v>
      </c>
      <c r="M6" s="124"/>
      <c r="N6" s="121" t="s">
        <v>51</v>
      </c>
      <c r="O6" s="124"/>
      <c r="P6" s="125" t="s">
        <v>53</v>
      </c>
      <c r="Q6" s="126"/>
      <c r="R6" s="121" t="s">
        <v>55</v>
      </c>
      <c r="S6" s="122"/>
      <c r="T6" s="90"/>
      <c r="U6" s="91"/>
    </row>
    <row r="7" spans="1:21" x14ac:dyDescent="0.2">
      <c r="A7" s="14"/>
      <c r="B7" s="10"/>
      <c r="C7" s="15"/>
      <c r="D7" s="10"/>
      <c r="E7" s="127"/>
      <c r="F7" s="127"/>
      <c r="G7" s="127"/>
      <c r="H7" s="16"/>
      <c r="I7" s="9" t="s">
        <v>11</v>
      </c>
      <c r="J7" s="17" t="s">
        <v>12</v>
      </c>
      <c r="K7" s="9" t="s">
        <v>13</v>
      </c>
      <c r="L7" s="105" t="s">
        <v>50</v>
      </c>
      <c r="M7" s="109"/>
      <c r="N7" s="105" t="s">
        <v>52</v>
      </c>
      <c r="O7" s="109"/>
      <c r="P7" s="105" t="s">
        <v>54</v>
      </c>
      <c r="Q7" s="109"/>
      <c r="R7" s="105" t="s">
        <v>81</v>
      </c>
      <c r="S7" s="106"/>
      <c r="T7" s="92"/>
      <c r="U7" s="91"/>
    </row>
    <row r="8" spans="1:21" ht="11.25" customHeight="1" thickBot="1" x14ac:dyDescent="0.25">
      <c r="A8" s="14"/>
      <c r="B8" s="10"/>
      <c r="C8" s="15"/>
      <c r="D8" s="10"/>
      <c r="E8" s="128"/>
      <c r="F8" s="128"/>
      <c r="G8" s="128"/>
      <c r="H8" s="16"/>
      <c r="I8" s="15"/>
      <c r="J8" s="8" t="s">
        <v>14</v>
      </c>
      <c r="K8" s="9" t="s">
        <v>15</v>
      </c>
      <c r="L8" s="107" t="s">
        <v>29</v>
      </c>
      <c r="M8" s="108"/>
      <c r="N8" s="107" t="s">
        <v>29</v>
      </c>
      <c r="O8" s="108"/>
      <c r="P8" s="107" t="s">
        <v>29</v>
      </c>
      <c r="Q8" s="108"/>
      <c r="R8" s="107" t="s">
        <v>29</v>
      </c>
      <c r="S8" s="123"/>
      <c r="T8" s="92"/>
      <c r="U8" s="91"/>
    </row>
    <row r="9" spans="1:21" s="92" customFormat="1" ht="12" customHeight="1" thickBot="1" x14ac:dyDescent="0.25">
      <c r="A9" s="84">
        <v>1</v>
      </c>
      <c r="B9" s="85">
        <v>2</v>
      </c>
      <c r="C9" s="86">
        <v>3</v>
      </c>
      <c r="D9" s="85">
        <v>4</v>
      </c>
      <c r="E9" s="86">
        <v>5</v>
      </c>
      <c r="F9" s="85">
        <v>6</v>
      </c>
      <c r="G9" s="86">
        <v>7</v>
      </c>
      <c r="H9" s="85">
        <v>8</v>
      </c>
      <c r="I9" s="86">
        <v>9</v>
      </c>
      <c r="J9" s="85">
        <v>10</v>
      </c>
      <c r="K9" s="86">
        <v>11</v>
      </c>
      <c r="L9" s="132">
        <v>12</v>
      </c>
      <c r="M9" s="133"/>
      <c r="N9" s="132">
        <v>13</v>
      </c>
      <c r="O9" s="133"/>
      <c r="P9" s="132">
        <v>14</v>
      </c>
      <c r="Q9" s="133"/>
      <c r="R9" s="132">
        <v>16</v>
      </c>
      <c r="S9" s="133"/>
      <c r="U9" s="90"/>
    </row>
    <row r="10" spans="1:21" ht="10.5" customHeight="1" x14ac:dyDescent="0.2">
      <c r="A10" s="71">
        <v>1</v>
      </c>
      <c r="B10" s="87" t="s">
        <v>33</v>
      </c>
      <c r="C10" s="80"/>
      <c r="D10" s="79">
        <v>1</v>
      </c>
      <c r="E10" s="72"/>
      <c r="F10" s="72"/>
      <c r="G10" s="72">
        <v>1</v>
      </c>
      <c r="H10" s="72">
        <f t="shared" ref="H10:H23" si="0">I10+J10+K10</f>
        <v>8</v>
      </c>
      <c r="I10" s="82">
        <v>4</v>
      </c>
      <c r="J10" s="81"/>
      <c r="K10" s="82">
        <v>4</v>
      </c>
      <c r="L10" s="72">
        <v>2</v>
      </c>
      <c r="M10" s="72">
        <v>2</v>
      </c>
      <c r="N10" s="72"/>
      <c r="O10" s="73"/>
      <c r="P10" s="72">
        <v>2</v>
      </c>
      <c r="Q10" s="73">
        <v>2</v>
      </c>
      <c r="R10" s="72"/>
      <c r="S10" s="74"/>
      <c r="T10" s="93" t="e">
        <f>#REF!+#REF!+#REF!+#REF!</f>
        <v>#REF!</v>
      </c>
      <c r="U10" s="93" t="e">
        <f>#REF!+#REF!+#REF!+#REF!</f>
        <v>#REF!</v>
      </c>
    </row>
    <row r="11" spans="1:21" ht="10.5" customHeight="1" x14ac:dyDescent="0.2">
      <c r="A11" s="71">
        <v>2</v>
      </c>
      <c r="B11" s="87" t="s">
        <v>21</v>
      </c>
      <c r="C11" s="79">
        <v>1</v>
      </c>
      <c r="D11" s="80"/>
      <c r="E11" s="72"/>
      <c r="F11" s="72"/>
      <c r="G11" s="72">
        <v>1</v>
      </c>
      <c r="H11" s="72">
        <f t="shared" si="0"/>
        <v>16</v>
      </c>
      <c r="I11" s="81"/>
      <c r="J11" s="81"/>
      <c r="K11" s="82">
        <v>16</v>
      </c>
      <c r="L11" s="72"/>
      <c r="M11" s="72">
        <v>2</v>
      </c>
      <c r="N11" s="72"/>
      <c r="O11" s="72">
        <v>2</v>
      </c>
      <c r="P11" s="72"/>
      <c r="Q11" s="72"/>
      <c r="R11" s="72"/>
      <c r="S11" s="75"/>
      <c r="T11" s="93">
        <f>L10+N10+P10+R10</f>
        <v>4</v>
      </c>
      <c r="U11" s="93">
        <f>M10+O10+Q10+S10</f>
        <v>4</v>
      </c>
    </row>
    <row r="12" spans="1:21" ht="10.5" customHeight="1" x14ac:dyDescent="0.2">
      <c r="A12" s="71">
        <v>3</v>
      </c>
      <c r="B12" s="87" t="s">
        <v>23</v>
      </c>
      <c r="C12" s="79">
        <v>1</v>
      </c>
      <c r="D12" s="80"/>
      <c r="E12" s="72"/>
      <c r="F12" s="72"/>
      <c r="G12" s="72">
        <v>1</v>
      </c>
      <c r="H12" s="72">
        <f t="shared" si="0"/>
        <v>20</v>
      </c>
      <c r="I12" s="82">
        <v>8</v>
      </c>
      <c r="J12" s="81"/>
      <c r="K12" s="82">
        <v>12</v>
      </c>
      <c r="L12" s="72">
        <v>2</v>
      </c>
      <c r="M12" s="72"/>
      <c r="N12" s="72"/>
      <c r="O12" s="72">
        <v>2</v>
      </c>
      <c r="P12" s="72"/>
      <c r="Q12" s="72"/>
      <c r="R12" s="72"/>
      <c r="S12" s="75"/>
      <c r="T12" s="93">
        <f>L11+N11+P11+R11</f>
        <v>0</v>
      </c>
      <c r="U12" s="93">
        <f>M11+O11+Q11+S11</f>
        <v>4</v>
      </c>
    </row>
    <row r="13" spans="1:21" ht="10.5" customHeight="1" x14ac:dyDescent="0.2">
      <c r="A13" s="71">
        <v>4</v>
      </c>
      <c r="B13" s="87" t="s">
        <v>24</v>
      </c>
      <c r="C13" s="79">
        <v>1</v>
      </c>
      <c r="D13" s="80"/>
      <c r="E13" s="72"/>
      <c r="F13" s="72"/>
      <c r="G13" s="72">
        <v>1</v>
      </c>
      <c r="H13" s="72">
        <f t="shared" si="0"/>
        <v>10</v>
      </c>
      <c r="I13" s="82">
        <v>4</v>
      </c>
      <c r="J13" s="81"/>
      <c r="K13" s="82">
        <v>6</v>
      </c>
      <c r="L13" s="72">
        <v>2</v>
      </c>
      <c r="M13" s="72"/>
      <c r="N13" s="72">
        <v>2</v>
      </c>
      <c r="O13" s="72">
        <v>2</v>
      </c>
      <c r="P13" s="72"/>
      <c r="Q13" s="72">
        <v>2</v>
      </c>
      <c r="R13" s="72"/>
      <c r="S13" s="75">
        <v>2</v>
      </c>
      <c r="T13" s="93" t="e">
        <f>#REF!+#REF!+#REF!+#REF!</f>
        <v>#REF!</v>
      </c>
      <c r="U13" s="93" t="e">
        <f>#REF!+#REF!+#REF!+#REF!</f>
        <v>#REF!</v>
      </c>
    </row>
    <row r="14" spans="1:21" ht="10.5" customHeight="1" x14ac:dyDescent="0.2">
      <c r="A14" s="83">
        <v>5</v>
      </c>
      <c r="B14" s="87" t="s">
        <v>34</v>
      </c>
      <c r="C14" s="80"/>
      <c r="D14" s="79">
        <v>1</v>
      </c>
      <c r="E14" s="72"/>
      <c r="F14" s="72"/>
      <c r="G14" s="72"/>
      <c r="H14" s="72">
        <f t="shared" si="0"/>
        <v>10</v>
      </c>
      <c r="I14" s="82">
        <v>4</v>
      </c>
      <c r="J14" s="81"/>
      <c r="K14" s="82">
        <v>6</v>
      </c>
      <c r="L14" s="72">
        <v>2</v>
      </c>
      <c r="M14" s="72">
        <v>2</v>
      </c>
      <c r="N14" s="72"/>
      <c r="O14" s="72"/>
      <c r="P14" s="72">
        <v>2</v>
      </c>
      <c r="Q14" s="72">
        <v>2</v>
      </c>
      <c r="R14" s="72"/>
      <c r="S14" s="75"/>
      <c r="T14" s="93">
        <f>L12+N12+P12+R12</f>
        <v>2</v>
      </c>
      <c r="U14" s="93">
        <f>M12+O12+Q12+S12</f>
        <v>2</v>
      </c>
    </row>
    <row r="15" spans="1:21" ht="10.5" customHeight="1" x14ac:dyDescent="0.2">
      <c r="A15" s="71">
        <v>6</v>
      </c>
      <c r="B15" s="87" t="s">
        <v>62</v>
      </c>
      <c r="C15" s="79">
        <v>1</v>
      </c>
      <c r="D15" s="80"/>
      <c r="E15" s="72"/>
      <c r="F15" s="72"/>
      <c r="G15" s="72"/>
      <c r="H15" s="72">
        <f t="shared" si="0"/>
        <v>10</v>
      </c>
      <c r="I15" s="79">
        <v>4</v>
      </c>
      <c r="J15" s="80"/>
      <c r="K15" s="79">
        <v>6</v>
      </c>
      <c r="L15" s="72">
        <v>2</v>
      </c>
      <c r="M15" s="72">
        <v>2</v>
      </c>
      <c r="N15" s="72">
        <v>2</v>
      </c>
      <c r="O15" s="72">
        <v>2</v>
      </c>
      <c r="P15" s="72"/>
      <c r="Q15" s="72"/>
      <c r="R15" s="72"/>
      <c r="S15" s="75">
        <v>2</v>
      </c>
      <c r="T15" s="93">
        <f>L13+N13+P13+R13</f>
        <v>4</v>
      </c>
      <c r="U15" s="93">
        <f>M13+O13+Q13+S13</f>
        <v>6</v>
      </c>
    </row>
    <row r="16" spans="1:21" ht="22.5" customHeight="1" x14ac:dyDescent="0.2">
      <c r="A16" s="71">
        <v>7</v>
      </c>
      <c r="B16" s="87" t="s">
        <v>67</v>
      </c>
      <c r="C16" s="80"/>
      <c r="D16" s="79">
        <v>1</v>
      </c>
      <c r="E16" s="72"/>
      <c r="F16" s="72"/>
      <c r="G16" s="72"/>
      <c r="H16" s="72">
        <f t="shared" si="0"/>
        <v>10</v>
      </c>
      <c r="I16" s="79">
        <v>4</v>
      </c>
      <c r="J16" s="80"/>
      <c r="K16" s="79">
        <v>6</v>
      </c>
      <c r="L16" s="72"/>
      <c r="M16" s="72"/>
      <c r="N16" s="72">
        <v>2</v>
      </c>
      <c r="O16" s="72">
        <v>2</v>
      </c>
      <c r="P16" s="72">
        <v>2</v>
      </c>
      <c r="Q16" s="72">
        <v>2</v>
      </c>
      <c r="R16" s="72"/>
      <c r="S16" s="75">
        <v>2</v>
      </c>
      <c r="T16" s="93">
        <f>L14+N14+P14+R14</f>
        <v>4</v>
      </c>
      <c r="U16" s="93">
        <f>M14+O14+Q14+S14</f>
        <v>4</v>
      </c>
    </row>
    <row r="17" spans="1:23" ht="21.75" customHeight="1" x14ac:dyDescent="0.2">
      <c r="A17" s="83">
        <v>8</v>
      </c>
      <c r="B17" s="87" t="s">
        <v>37</v>
      </c>
      <c r="C17" s="79">
        <v>1</v>
      </c>
      <c r="D17" s="80"/>
      <c r="E17" s="72"/>
      <c r="F17" s="72"/>
      <c r="G17" s="72">
        <v>1</v>
      </c>
      <c r="H17" s="72">
        <f t="shared" si="0"/>
        <v>20</v>
      </c>
      <c r="I17" s="79">
        <v>6</v>
      </c>
      <c r="J17" s="80"/>
      <c r="K17" s="79">
        <v>14</v>
      </c>
      <c r="L17" s="72">
        <v>2</v>
      </c>
      <c r="M17" s="72">
        <v>4</v>
      </c>
      <c r="N17" s="72">
        <v>2</v>
      </c>
      <c r="O17" s="72">
        <v>4</v>
      </c>
      <c r="P17" s="72">
        <v>2</v>
      </c>
      <c r="Q17" s="72">
        <v>4</v>
      </c>
      <c r="R17" s="72"/>
      <c r="S17" s="75">
        <v>2</v>
      </c>
      <c r="T17" s="93" t="e">
        <f>#REF!+#REF!+#REF!+#REF!</f>
        <v>#REF!</v>
      </c>
      <c r="U17" s="93" t="e">
        <f>#REF!+#REF!+#REF!+#REF!</f>
        <v>#REF!</v>
      </c>
    </row>
    <row r="18" spans="1:23" ht="21.75" customHeight="1" x14ac:dyDescent="0.2">
      <c r="A18" s="71">
        <v>9</v>
      </c>
      <c r="B18" s="87" t="s">
        <v>38</v>
      </c>
      <c r="C18" s="80"/>
      <c r="D18" s="79">
        <v>1</v>
      </c>
      <c r="E18" s="72"/>
      <c r="F18" s="72"/>
      <c r="G18" s="72">
        <v>1</v>
      </c>
      <c r="H18" s="72">
        <f t="shared" si="0"/>
        <v>12</v>
      </c>
      <c r="I18" s="82">
        <v>4</v>
      </c>
      <c r="J18" s="82">
        <v>2</v>
      </c>
      <c r="K18" s="82">
        <v>6</v>
      </c>
      <c r="L18" s="72">
        <v>2</v>
      </c>
      <c r="M18" s="72">
        <v>2</v>
      </c>
      <c r="N18" s="72">
        <v>2</v>
      </c>
      <c r="O18" s="72">
        <v>2</v>
      </c>
      <c r="P18" s="72">
        <v>2</v>
      </c>
      <c r="Q18" s="72">
        <v>2</v>
      </c>
      <c r="R18" s="72"/>
      <c r="S18" s="75"/>
      <c r="T18" s="93">
        <f>L15+N15+P15+R15</f>
        <v>4</v>
      </c>
      <c r="U18" s="93">
        <f>M15+O15+Q15+S15</f>
        <v>6</v>
      </c>
    </row>
    <row r="19" spans="1:23" ht="21.75" customHeight="1" x14ac:dyDescent="0.2">
      <c r="A19" s="71">
        <v>10</v>
      </c>
      <c r="B19" s="87" t="s">
        <v>39</v>
      </c>
      <c r="C19" s="80"/>
      <c r="D19" s="79">
        <v>1</v>
      </c>
      <c r="E19" s="72"/>
      <c r="F19" s="72"/>
      <c r="G19" s="72"/>
      <c r="H19" s="72">
        <f t="shared" si="0"/>
        <v>12</v>
      </c>
      <c r="I19" s="82">
        <v>4</v>
      </c>
      <c r="J19" s="81"/>
      <c r="K19" s="82">
        <v>8</v>
      </c>
      <c r="L19" s="72">
        <v>2</v>
      </c>
      <c r="M19" s="72">
        <v>2</v>
      </c>
      <c r="N19" s="72"/>
      <c r="O19" s="72">
        <v>2</v>
      </c>
      <c r="P19" s="72">
        <v>2</v>
      </c>
      <c r="Q19" s="72">
        <v>2</v>
      </c>
      <c r="R19" s="72"/>
      <c r="S19" s="75">
        <v>2</v>
      </c>
      <c r="T19" s="93">
        <f>L16+N16+P16+R16</f>
        <v>4</v>
      </c>
      <c r="U19" s="93">
        <f>M16+O16+Q16+S16</f>
        <v>6</v>
      </c>
    </row>
    <row r="20" spans="1:23" ht="19.5" customHeight="1" x14ac:dyDescent="0.2">
      <c r="A20" s="83">
        <v>11</v>
      </c>
      <c r="B20" s="87" t="s">
        <v>40</v>
      </c>
      <c r="C20" s="80"/>
      <c r="D20" s="79">
        <v>1</v>
      </c>
      <c r="E20" s="72"/>
      <c r="F20" s="72"/>
      <c r="G20" s="72"/>
      <c r="H20" s="72">
        <f t="shared" si="0"/>
        <v>10</v>
      </c>
      <c r="I20" s="82">
        <v>4</v>
      </c>
      <c r="J20" s="81"/>
      <c r="K20" s="82">
        <v>6</v>
      </c>
      <c r="L20" s="72">
        <v>2</v>
      </c>
      <c r="M20" s="72">
        <v>2</v>
      </c>
      <c r="N20" s="72"/>
      <c r="O20" s="72">
        <v>2</v>
      </c>
      <c r="P20" s="72"/>
      <c r="Q20" s="72">
        <v>2</v>
      </c>
      <c r="R20" s="72"/>
      <c r="S20" s="75"/>
      <c r="T20" s="93">
        <f>L17+N17+P17+R17</f>
        <v>6</v>
      </c>
      <c r="U20" s="93">
        <f>M17+O17+Q17+S17</f>
        <v>14</v>
      </c>
    </row>
    <row r="21" spans="1:23" ht="10.5" customHeight="1" x14ac:dyDescent="0.2">
      <c r="A21" s="83">
        <v>12</v>
      </c>
      <c r="B21" s="87" t="s">
        <v>41</v>
      </c>
      <c r="C21" s="80"/>
      <c r="D21" s="79">
        <v>1</v>
      </c>
      <c r="E21" s="72"/>
      <c r="F21" s="72"/>
      <c r="G21" s="72">
        <v>1</v>
      </c>
      <c r="H21" s="72">
        <f t="shared" si="0"/>
        <v>10</v>
      </c>
      <c r="I21" s="82">
        <v>4</v>
      </c>
      <c r="J21" s="81"/>
      <c r="K21" s="82">
        <v>6</v>
      </c>
      <c r="L21" s="72"/>
      <c r="M21" s="72"/>
      <c r="N21" s="72">
        <v>2</v>
      </c>
      <c r="O21" s="72">
        <v>2</v>
      </c>
      <c r="P21" s="72">
        <v>2</v>
      </c>
      <c r="Q21" s="72">
        <v>2</v>
      </c>
      <c r="R21" s="72"/>
      <c r="S21" s="75">
        <v>2</v>
      </c>
      <c r="T21" s="93">
        <f>L18+N18+P18+R18</f>
        <v>6</v>
      </c>
      <c r="U21" s="93">
        <f>M18+O18+Q18+S18</f>
        <v>6</v>
      </c>
    </row>
    <row r="22" spans="1:23" ht="21" customHeight="1" x14ac:dyDescent="0.2">
      <c r="A22" s="83">
        <v>13</v>
      </c>
      <c r="B22" s="96" t="s">
        <v>77</v>
      </c>
      <c r="C22" s="97"/>
      <c r="D22" s="98">
        <v>1</v>
      </c>
      <c r="E22" s="99"/>
      <c r="F22" s="99"/>
      <c r="G22" s="99">
        <v>1</v>
      </c>
      <c r="H22" s="99">
        <v>16</v>
      </c>
      <c r="I22" s="98">
        <v>6</v>
      </c>
      <c r="J22" s="100"/>
      <c r="K22" s="98">
        <v>10</v>
      </c>
      <c r="L22" s="99">
        <v>2</v>
      </c>
      <c r="M22" s="99">
        <v>2</v>
      </c>
      <c r="N22" s="99">
        <v>2</v>
      </c>
      <c r="O22" s="99">
        <v>2</v>
      </c>
      <c r="P22" s="99">
        <v>2</v>
      </c>
      <c r="Q22" s="99">
        <v>2</v>
      </c>
      <c r="R22" s="99"/>
      <c r="S22" s="101">
        <v>4</v>
      </c>
      <c r="T22" s="93">
        <f>L19+N19+P19+R19</f>
        <v>4</v>
      </c>
      <c r="U22" s="93">
        <f>M19+O19+Q19+S19</f>
        <v>8</v>
      </c>
    </row>
    <row r="23" spans="1:23" ht="24" customHeight="1" x14ac:dyDescent="0.2">
      <c r="A23" s="83">
        <v>14</v>
      </c>
      <c r="B23" s="87" t="s">
        <v>42</v>
      </c>
      <c r="C23" s="80"/>
      <c r="D23" s="79">
        <v>1</v>
      </c>
      <c r="E23" s="72"/>
      <c r="F23" s="72"/>
      <c r="G23" s="72"/>
      <c r="H23" s="72">
        <f t="shared" si="0"/>
        <v>20</v>
      </c>
      <c r="I23" s="79">
        <v>6</v>
      </c>
      <c r="J23" s="80"/>
      <c r="K23" s="79">
        <v>14</v>
      </c>
      <c r="L23" s="72"/>
      <c r="M23" s="72"/>
      <c r="N23" s="72"/>
      <c r="O23" s="72"/>
      <c r="P23" s="72"/>
      <c r="Q23" s="72"/>
      <c r="R23" s="72"/>
      <c r="S23" s="75"/>
      <c r="T23" s="93">
        <f>L20+N20+P20+R20</f>
        <v>2</v>
      </c>
      <c r="U23" s="93">
        <f>M20+O20+Q20+S20</f>
        <v>6</v>
      </c>
    </row>
    <row r="24" spans="1:23" ht="13.5" customHeight="1" thickBot="1" x14ac:dyDescent="0.25">
      <c r="A24" s="76" t="s">
        <v>16</v>
      </c>
      <c r="B24" s="94"/>
      <c r="C24" s="77">
        <f>SUM(C10:C23)</f>
        <v>5</v>
      </c>
      <c r="D24" s="77">
        <f>SUM(D10:D23)</f>
        <v>9</v>
      </c>
      <c r="E24" s="77">
        <f>SUM(E10:E23)</f>
        <v>0</v>
      </c>
      <c r="F24" s="77">
        <f>SUM(F10:F23)</f>
        <v>0</v>
      </c>
      <c r="G24" s="77">
        <f>SUM(G10:G23)</f>
        <v>8</v>
      </c>
      <c r="H24" s="77">
        <f>SUM(H10:H23)</f>
        <v>184</v>
      </c>
      <c r="I24" s="77">
        <f>SUM(I10:I23)</f>
        <v>62</v>
      </c>
      <c r="J24" s="77">
        <f>SUM(J10:J23)</f>
        <v>2</v>
      </c>
      <c r="K24" s="77">
        <f>SUM(K10:K23)</f>
        <v>120</v>
      </c>
      <c r="L24" s="77">
        <f>SUM(L10:L23)</f>
        <v>20</v>
      </c>
      <c r="M24" s="77">
        <f>SUM(M10:M23)</f>
        <v>20</v>
      </c>
      <c r="N24" s="77">
        <f>SUM(N10:N23)</f>
        <v>14</v>
      </c>
      <c r="O24" s="77">
        <f>SUM(O10:O23)</f>
        <v>24</v>
      </c>
      <c r="P24" s="77">
        <f>SUM(P10:P23)</f>
        <v>16</v>
      </c>
      <c r="Q24" s="77">
        <f>SUM(Q10:Q23)</f>
        <v>22</v>
      </c>
      <c r="R24" s="77">
        <f>SUM(R10:R23)</f>
        <v>0</v>
      </c>
      <c r="S24" s="77">
        <f>SUM(S10:S23)</f>
        <v>16</v>
      </c>
      <c r="T24" s="93"/>
      <c r="U24" s="93"/>
    </row>
    <row r="25" spans="1:23" ht="11.25" customHeight="1" x14ac:dyDescent="0.2">
      <c r="A25" s="62" t="s">
        <v>18</v>
      </c>
      <c r="B25" s="62"/>
      <c r="C25" s="62"/>
      <c r="D25" s="111" t="s">
        <v>19</v>
      </c>
      <c r="E25" s="111"/>
      <c r="F25" s="111"/>
      <c r="G25" s="111"/>
      <c r="H25" s="102" t="s">
        <v>82</v>
      </c>
      <c r="I25" s="102"/>
      <c r="J25" s="102"/>
      <c r="K25" s="111" t="s">
        <v>20</v>
      </c>
      <c r="L25" s="111"/>
      <c r="M25" s="111"/>
      <c r="N25" s="111"/>
      <c r="O25" s="111"/>
      <c r="P25" s="111"/>
      <c r="Q25" s="110">
        <v>24</v>
      </c>
      <c r="R25" s="110"/>
      <c r="S25" s="62"/>
      <c r="T25" s="93">
        <f>L21+N21+P21+R21</f>
        <v>4</v>
      </c>
      <c r="U25" s="93">
        <f>M21+O21+Q21+S21</f>
        <v>6</v>
      </c>
    </row>
    <row r="26" spans="1:23" ht="11.25" customHeight="1" x14ac:dyDescent="0.2">
      <c r="A26" s="63" t="s">
        <v>84</v>
      </c>
      <c r="B26" s="63"/>
      <c r="C26" s="63"/>
      <c r="D26" s="63"/>
      <c r="E26" s="63"/>
      <c r="F26" s="63"/>
      <c r="G26" s="63"/>
      <c r="H26" s="63"/>
      <c r="I26" s="63" t="s">
        <v>83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93"/>
      <c r="U26" s="93"/>
    </row>
    <row r="27" spans="1:23" ht="11.25" customHeight="1" x14ac:dyDescent="0.2">
      <c r="A27" s="65"/>
      <c r="B27" s="65" t="s">
        <v>35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93">
        <f>L23+N23+P23+R23</f>
        <v>0</v>
      </c>
      <c r="U27" s="93">
        <f>M23+O23+Q23+S23</f>
        <v>0</v>
      </c>
    </row>
    <row r="28" spans="1:23" x14ac:dyDescent="0.2">
      <c r="A28" s="119" t="s">
        <v>17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78" t="e">
        <f>SUM(T10:T21)</f>
        <v>#REF!</v>
      </c>
      <c r="U28" s="78" t="e">
        <f>SUM(U10:U21)</f>
        <v>#REF!</v>
      </c>
    </row>
    <row r="29" spans="1:23" s="62" customFormat="1" ht="11.25" x14ac:dyDescent="0.2">
      <c r="A29" s="88" t="s">
        <v>42</v>
      </c>
      <c r="B29" s="52"/>
      <c r="C29" s="48"/>
      <c r="D29" s="49"/>
      <c r="E29" s="49" t="s">
        <v>28</v>
      </c>
      <c r="F29" s="49"/>
      <c r="G29" s="88" t="s">
        <v>64</v>
      </c>
      <c r="H29" s="52"/>
      <c r="I29" s="49"/>
      <c r="J29" s="48"/>
      <c r="K29" s="48"/>
      <c r="L29" s="48"/>
      <c r="M29" s="48"/>
      <c r="N29" s="48"/>
      <c r="O29" s="48"/>
      <c r="P29" s="48"/>
      <c r="Q29" s="48"/>
      <c r="R29" s="49" t="s">
        <v>28</v>
      </c>
      <c r="S29" s="50"/>
    </row>
    <row r="30" spans="1:23" s="63" customFormat="1" ht="11.25" x14ac:dyDescent="0.2">
      <c r="A30" s="88" t="s">
        <v>45</v>
      </c>
      <c r="B30" s="52"/>
      <c r="C30" s="48"/>
      <c r="D30" s="49"/>
      <c r="E30" s="49" t="s">
        <v>28</v>
      </c>
      <c r="F30" s="49"/>
      <c r="G30" s="88" t="s">
        <v>73</v>
      </c>
      <c r="H30" s="52"/>
      <c r="I30" s="49"/>
      <c r="J30" s="48"/>
      <c r="K30" s="48"/>
      <c r="L30" s="48"/>
      <c r="M30" s="48"/>
      <c r="N30" s="48"/>
      <c r="O30" s="48"/>
      <c r="P30" s="48"/>
      <c r="Q30" s="48"/>
      <c r="R30" s="49" t="s">
        <v>28</v>
      </c>
      <c r="S30" s="50"/>
      <c r="U30" s="64"/>
    </row>
    <row r="31" spans="1:23" s="63" customFormat="1" ht="11.25" x14ac:dyDescent="0.2">
      <c r="A31" s="88" t="s">
        <v>68</v>
      </c>
      <c r="B31" s="52"/>
      <c r="C31" s="48"/>
      <c r="D31" s="49"/>
      <c r="E31" s="49" t="s">
        <v>28</v>
      </c>
      <c r="F31" s="49"/>
      <c r="G31" s="88" t="s">
        <v>44</v>
      </c>
      <c r="H31" s="52"/>
      <c r="I31" s="49"/>
      <c r="J31" s="48"/>
      <c r="K31" s="48"/>
      <c r="L31" s="48"/>
      <c r="M31" s="48"/>
      <c r="N31" s="48"/>
      <c r="O31" s="48"/>
      <c r="P31" s="48"/>
      <c r="Q31" s="48"/>
      <c r="R31" s="49" t="s">
        <v>28</v>
      </c>
      <c r="S31" s="51"/>
      <c r="T31" s="65"/>
      <c r="U31" s="65"/>
      <c r="V31" s="65"/>
      <c r="W31" s="65"/>
    </row>
    <row r="32" spans="1:23" ht="9.75" customHeight="1" x14ac:dyDescent="0.2">
      <c r="A32" s="88" t="s">
        <v>69</v>
      </c>
      <c r="B32" s="52"/>
      <c r="C32" s="48"/>
      <c r="D32" s="49"/>
      <c r="E32" s="49" t="s">
        <v>28</v>
      </c>
      <c r="F32" s="49"/>
      <c r="G32" s="88" t="s">
        <v>32</v>
      </c>
      <c r="H32" s="52"/>
      <c r="I32" s="49"/>
      <c r="J32" s="48"/>
      <c r="K32" s="48"/>
      <c r="L32" s="48"/>
      <c r="M32" s="48"/>
      <c r="N32" s="48"/>
      <c r="O32" s="48"/>
      <c r="P32" s="48"/>
      <c r="Q32" s="48"/>
      <c r="R32" s="49" t="s">
        <v>28</v>
      </c>
      <c r="S32" s="50"/>
      <c r="T32" s="91"/>
      <c r="U32" s="91"/>
      <c r="V32" s="91"/>
      <c r="W32" s="91"/>
    </row>
    <row r="33" spans="1:23" ht="12" customHeight="1" x14ac:dyDescent="0.2">
      <c r="A33" s="88" t="s">
        <v>46</v>
      </c>
      <c r="B33" s="52"/>
      <c r="C33" s="48"/>
      <c r="D33" s="49"/>
      <c r="E33" s="49" t="s">
        <v>28</v>
      </c>
      <c r="F33" s="49"/>
      <c r="G33" s="88" t="s">
        <v>75</v>
      </c>
      <c r="H33" s="52"/>
      <c r="I33" s="49"/>
      <c r="J33" s="48"/>
      <c r="K33" s="48"/>
      <c r="L33" s="48"/>
      <c r="M33" s="48"/>
      <c r="N33" s="48"/>
      <c r="O33" s="48"/>
      <c r="P33" s="48"/>
      <c r="Q33" s="48"/>
      <c r="R33" s="49" t="s">
        <v>28</v>
      </c>
      <c r="S33" s="50"/>
      <c r="T33" s="91"/>
      <c r="U33" s="91"/>
      <c r="V33" s="91"/>
      <c r="W33" s="91"/>
    </row>
    <row r="34" spans="1:23" ht="10.5" customHeight="1" x14ac:dyDescent="0.2">
      <c r="A34" s="88" t="s">
        <v>71</v>
      </c>
      <c r="B34" s="52"/>
      <c r="C34" s="48"/>
      <c r="D34" s="49"/>
      <c r="E34" s="49" t="s">
        <v>28</v>
      </c>
      <c r="F34" s="49"/>
      <c r="G34" s="88" t="s">
        <v>76</v>
      </c>
      <c r="H34" s="52"/>
      <c r="I34" s="49"/>
      <c r="J34" s="48"/>
      <c r="K34" s="48"/>
      <c r="L34" s="48"/>
      <c r="M34" s="48"/>
      <c r="N34" s="48"/>
      <c r="O34" s="48"/>
      <c r="P34" s="48"/>
      <c r="Q34" s="48"/>
      <c r="R34" s="49" t="s">
        <v>28</v>
      </c>
      <c r="S34" s="50"/>
    </row>
    <row r="35" spans="1:23" ht="11.25" customHeight="1" x14ac:dyDescent="0.2">
      <c r="A35" s="88" t="s">
        <v>72</v>
      </c>
      <c r="B35" s="52"/>
      <c r="C35" s="48"/>
      <c r="D35" s="49"/>
      <c r="E35" s="49" t="s">
        <v>28</v>
      </c>
      <c r="F35" s="49"/>
      <c r="G35" s="52"/>
      <c r="H35" s="49"/>
      <c r="I35" s="49"/>
      <c r="J35" s="48"/>
      <c r="K35" s="48"/>
      <c r="L35" s="48"/>
      <c r="M35" s="48"/>
      <c r="N35" s="48"/>
      <c r="O35" s="48"/>
      <c r="P35" s="48"/>
      <c r="Q35" s="48"/>
      <c r="R35" s="49"/>
      <c r="S35" s="50"/>
    </row>
    <row r="36" spans="1:23" ht="10.5" customHeight="1" x14ac:dyDescent="0.2">
      <c r="A36" s="36"/>
      <c r="B36" s="131" t="s">
        <v>85</v>
      </c>
      <c r="C36" s="131"/>
      <c r="D36" s="131"/>
      <c r="E36" s="131"/>
      <c r="F36" s="131"/>
      <c r="G36" s="40"/>
      <c r="H36" s="41"/>
      <c r="I36" s="131" t="s">
        <v>86</v>
      </c>
      <c r="J36" s="131"/>
      <c r="K36" s="131"/>
      <c r="L36" s="131"/>
      <c r="M36" s="131"/>
      <c r="N36" s="131"/>
      <c r="O36" s="131"/>
      <c r="P36" s="131"/>
      <c r="Q36" s="131"/>
      <c r="R36" s="131"/>
      <c r="S36" s="131"/>
    </row>
    <row r="37" spans="1:23" ht="10.5" customHeight="1" x14ac:dyDescent="0.2">
      <c r="B37" s="20" t="s">
        <v>87</v>
      </c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</row>
    <row r="38" spans="1:23" ht="10.5" customHeight="1" x14ac:dyDescent="0.2"/>
    <row r="39" spans="1:23" ht="10.5" customHeight="1" x14ac:dyDescent="0.2"/>
    <row r="40" spans="1:23" s="37" customFormat="1" ht="12.75" customHeight="1" x14ac:dyDescent="0.2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V40" s="89"/>
      <c r="W40" s="89"/>
    </row>
    <row r="41" spans="1:23" ht="15" customHeight="1" x14ac:dyDescent="0.2"/>
  </sheetData>
  <mergeCells count="27">
    <mergeCell ref="A28:S28"/>
    <mergeCell ref="B36:F36"/>
    <mergeCell ref="I36:S36"/>
    <mergeCell ref="L9:M9"/>
    <mergeCell ref="N9:O9"/>
    <mergeCell ref="P9:Q9"/>
    <mergeCell ref="R9:S9"/>
    <mergeCell ref="D25:G25"/>
    <mergeCell ref="H25:J25"/>
    <mergeCell ref="K25:P25"/>
    <mergeCell ref="Q25:R25"/>
    <mergeCell ref="E5:E8"/>
    <mergeCell ref="F5:F8"/>
    <mergeCell ref="G5:G8"/>
    <mergeCell ref="L5:S5"/>
    <mergeCell ref="L6:M6"/>
    <mergeCell ref="N6:O6"/>
    <mergeCell ref="P6:Q6"/>
    <mergeCell ref="R6:S6"/>
    <mergeCell ref="L7:M7"/>
    <mergeCell ref="N7:O7"/>
    <mergeCell ref="P7:Q7"/>
    <mergeCell ref="R7:S7"/>
    <mergeCell ref="L8:M8"/>
    <mergeCell ref="N8:O8"/>
    <mergeCell ref="P8:Q8"/>
    <mergeCell ref="R8:S8"/>
  </mergeCells>
  <phoneticPr fontId="9" type="noConversion"/>
  <pageMargins left="0.75" right="0.75" top="1" bottom="1" header="0.5" footer="0.5"/>
  <pageSetup paperSize="9" scale="86" orientation="landscape" r:id="rId1"/>
  <headerFooter alignWithMargins="0"/>
  <ignoredErrors>
    <ignoredError sqref="D24:R24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Версия 5</vt:lpstr>
      <vt:lpstr>версия 6</vt:lpstr>
      <vt:lpstr>'Версия 5'!Область_печати</vt:lpstr>
      <vt:lpstr>'версия 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Сулоев</dc:creator>
  <cp:lastModifiedBy>Пользователь</cp:lastModifiedBy>
  <cp:lastPrinted>2022-04-21T12:55:12Z</cp:lastPrinted>
  <dcterms:created xsi:type="dcterms:W3CDTF">2000-04-21T17:13:37Z</dcterms:created>
  <dcterms:modified xsi:type="dcterms:W3CDTF">2025-03-13T10:36:45Z</dcterms:modified>
</cp:coreProperties>
</file>